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6_Laufinfo_Ergebnisse\20160827_Birkweiler\"/>
    </mc:Choice>
  </mc:AlternateContent>
  <bookViews>
    <workbookView xWindow="120" yWindow="120" windowWidth="22520" windowHeight="12050"/>
  </bookViews>
  <sheets>
    <sheet name="21,1km" sheetId="26" r:id="rId1"/>
    <sheet name="10,55km" sheetId="27" r:id="rId2"/>
    <sheet name="1200m" sheetId="29" r:id="rId3"/>
  </sheets>
  <definedNames>
    <definedName name="_xlnm._FilterDatabase" localSheetId="1" hidden="1">'10,55km'!$A$3:$J$205</definedName>
    <definedName name="_xlnm._FilterDatabase" localSheetId="2" hidden="1">'1200m'!$A$3:$J$205</definedName>
    <definedName name="_xlnm._FilterDatabase" localSheetId="0" hidden="1">'21,1km'!$A$3:$J$205</definedName>
    <definedName name="_xlnm.Print_Area" localSheetId="1">'10,55km'!$A:$J</definedName>
    <definedName name="_xlnm.Print_Area" localSheetId="2">'1200m'!$A:$J</definedName>
    <definedName name="_xlnm.Print_Area" localSheetId="0">'21,1km'!$A:$J</definedName>
    <definedName name="_xlnm.Print_Titles" localSheetId="1">'10,55km'!$1:$2</definedName>
    <definedName name="_xlnm.Print_Titles" localSheetId="2">'1200m'!$1:$2</definedName>
    <definedName name="_xlnm.Print_Titles" localSheetId="0">'21,1km'!$1:$2</definedName>
  </definedNames>
  <calcPr calcId="162913"/>
</workbook>
</file>

<file path=xl/calcChain.xml><?xml version="1.0" encoding="utf-8"?>
<calcChain xmlns="http://schemas.openxmlformats.org/spreadsheetml/2006/main">
  <c r="J5" i="27" l="1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4" i="27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4" i="26"/>
  <c r="J5" i="29"/>
  <c r="J6" i="29"/>
  <c r="J7" i="29"/>
  <c r="J8" i="29"/>
  <c r="J9" i="29"/>
  <c r="J10" i="29"/>
  <c r="J11" i="29"/>
  <c r="J12" i="29"/>
  <c r="J13" i="29"/>
  <c r="J14" i="29"/>
  <c r="J4" i="29"/>
  <c r="B3" i="29"/>
  <c r="A1" i="27" l="1"/>
  <c r="B3" i="27"/>
  <c r="B3" i="26"/>
</calcChain>
</file>

<file path=xl/sharedStrings.xml><?xml version="1.0" encoding="utf-8"?>
<sst xmlns="http://schemas.openxmlformats.org/spreadsheetml/2006/main" count="383" uniqueCount="198">
  <si>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</si>
  <si>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</si>
  <si>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</si>
  <si>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</si>
  <si>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</si>
  <si>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</si>
  <si>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</si>
  <si>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</si>
  <si>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</si>
  <si>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</si>
  <si>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</si>
  <si>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Helget Mira</t>
  </si>
  <si>
    <t>WVL</t>
  </si>
  <si>
    <t>Graßmück Mathias</t>
  </si>
  <si>
    <t>Birkweiler</t>
  </si>
  <si>
    <t>MVL</t>
  </si>
  <si>
    <t>Burkhart Emily</t>
  </si>
  <si>
    <t>SV Birkweiler</t>
  </si>
  <si>
    <t>Schäfer Paul</t>
  </si>
  <si>
    <t>Schäfer Emma</t>
  </si>
  <si>
    <t>Weidenbach Jakob</t>
  </si>
  <si>
    <t>Frank Eleni</t>
  </si>
  <si>
    <t>Frenzel Emil</t>
  </si>
  <si>
    <t>Landau Running Company</t>
  </si>
  <si>
    <t>Hüther Johannes</t>
  </si>
  <si>
    <t>Bosch Frederick</t>
  </si>
  <si>
    <t>Frenzel Kalle</t>
  </si>
  <si>
    <t>9. Kidstrail</t>
  </si>
  <si>
    <t>Kinderlauf</t>
  </si>
  <si>
    <t>Lauf / 840 Hm</t>
  </si>
  <si>
    <t>Lauf / 420 Hm</t>
  </si>
  <si>
    <t>Lehmann Jonas</t>
  </si>
  <si>
    <t>TUS Heltersberg</t>
  </si>
  <si>
    <t>MHK</t>
  </si>
  <si>
    <t>Kirschbaum Max</t>
  </si>
  <si>
    <t>ASICSFrontrunner/LG Ohmbachs</t>
  </si>
  <si>
    <t>M30</t>
  </si>
  <si>
    <t>Breyer Ralf</t>
  </si>
  <si>
    <t>TV Tiengen</t>
  </si>
  <si>
    <t>M40</t>
  </si>
  <si>
    <t>Freiberger Hans-Willi</t>
  </si>
  <si>
    <t>LLG Wonnegau</t>
  </si>
  <si>
    <t>M50</t>
  </si>
  <si>
    <t>Weber Franz</t>
  </si>
  <si>
    <t>Lange Ulf</t>
  </si>
  <si>
    <t>Logé Bianca</t>
  </si>
  <si>
    <t>WHK</t>
  </si>
  <si>
    <t>Scheib Bernhard</t>
  </si>
  <si>
    <t>Eiscafe Winter/TV Hauenstein</t>
  </si>
  <si>
    <t>Gäth Holger</t>
  </si>
  <si>
    <t>Nowak Mathias</t>
  </si>
  <si>
    <t>TUS Mörschied</t>
  </si>
  <si>
    <t>Deuchert Stephan</t>
  </si>
  <si>
    <t>Winde Matthias</t>
  </si>
  <si>
    <t>Pietzsch Thomas</t>
  </si>
  <si>
    <t>.</t>
  </si>
  <si>
    <t>Stern Iris</t>
  </si>
  <si>
    <t>W40</t>
  </si>
  <si>
    <t>Baum Peter</t>
  </si>
  <si>
    <t>Fink Georg</t>
  </si>
  <si>
    <t>Lelle Janik</t>
  </si>
  <si>
    <t>Karl Dirk</t>
  </si>
  <si>
    <t>TSG Grünstadt</t>
  </si>
  <si>
    <t>Schwaab Bernhard</t>
  </si>
  <si>
    <t>TV Maikammer</t>
  </si>
  <si>
    <t>Haber Oliver</t>
  </si>
  <si>
    <t>1. FC Kaiserslautern</t>
  </si>
  <si>
    <t>Goltz Matthias</t>
  </si>
  <si>
    <t>Spintler Rene</t>
  </si>
  <si>
    <t>TRT Teufelsrutsch</t>
  </si>
  <si>
    <t>Gaab Hans</t>
  </si>
  <si>
    <t>LSG Zeiskam</t>
  </si>
  <si>
    <t>Krieg Stefanie</t>
  </si>
  <si>
    <t>LG MuLi/100mc</t>
  </si>
  <si>
    <t>Zimmermann Dirk</t>
  </si>
  <si>
    <t>Harsch Alex</t>
  </si>
  <si>
    <t>Christ Manfred</t>
  </si>
  <si>
    <t>Birkenheide</t>
  </si>
  <si>
    <t>Schmidt Klaus</t>
  </si>
  <si>
    <t>TV Rheinzabern</t>
  </si>
  <si>
    <t>Reger Fritz</t>
  </si>
  <si>
    <t>Kaiserslautern</t>
  </si>
  <si>
    <t>Ollhoff Philipp</t>
  </si>
  <si>
    <t>Krüger Thomas</t>
  </si>
  <si>
    <t>TSV Reichenbach</t>
  </si>
  <si>
    <t>9. Hohenberg Trail</t>
  </si>
  <si>
    <t>Schulz Maximilian</t>
  </si>
  <si>
    <t>Bad Dürkheim</t>
  </si>
  <si>
    <t>MJU20</t>
  </si>
  <si>
    <t>Draudt Lars</t>
  </si>
  <si>
    <t>LG Rülzheim</t>
  </si>
  <si>
    <t>Seibel Wolfgang</t>
  </si>
  <si>
    <t>südpfalz-adventures.com</t>
  </si>
  <si>
    <t>Weishaar Thomas</t>
  </si>
  <si>
    <t>Voelker Stefan</t>
  </si>
  <si>
    <t>TV Jahn Bellheim</t>
  </si>
  <si>
    <t>Weishaar Michael</t>
  </si>
  <si>
    <t>Hassendt Thorsten</t>
  </si>
  <si>
    <t>Frank Georg</t>
  </si>
  <si>
    <t>Baum Hannes</t>
  </si>
  <si>
    <t>TSG Godramstein</t>
  </si>
  <si>
    <t>Koch Sebastian</t>
  </si>
  <si>
    <t>SV Kottweiler-Schwanden</t>
  </si>
  <si>
    <t>Stoll Horst</t>
  </si>
  <si>
    <t>St. Leon</t>
  </si>
  <si>
    <t>Ritter Frank</t>
  </si>
  <si>
    <t>Dreisigacker Andreas</t>
  </si>
  <si>
    <t>TV Herxheim / SV Birkweiler</t>
  </si>
  <si>
    <t>Schmitt Thomas</t>
  </si>
  <si>
    <t>Reddig Achim</t>
  </si>
  <si>
    <t>Lambrecht</t>
  </si>
  <si>
    <t>Hellmann Stefan</t>
  </si>
  <si>
    <t>Herget Christopher</t>
  </si>
  <si>
    <t>Hartmann Stefan</t>
  </si>
  <si>
    <t>Klein Andreas</t>
  </si>
  <si>
    <t>Lüdtke Lara</t>
  </si>
  <si>
    <t>Trapp Tobias</t>
  </si>
  <si>
    <t>DAV Landau</t>
  </si>
  <si>
    <t>Rittershofer Jörg</t>
  </si>
  <si>
    <t>KVBW</t>
  </si>
  <si>
    <t>Garlichs Florian</t>
  </si>
  <si>
    <t>Weishaar Gisela</t>
  </si>
  <si>
    <t>W30</t>
  </si>
  <si>
    <t>Schuster Thierry</t>
  </si>
  <si>
    <t>ASL Robertsau</t>
  </si>
  <si>
    <t>Schoner Lothar</t>
  </si>
  <si>
    <t>Cuntz Karlheinz</t>
  </si>
  <si>
    <t>LG Kapellen-Drusweiler</t>
  </si>
  <si>
    <t>M60</t>
  </si>
  <si>
    <t>Steuerwald Jörg</t>
  </si>
  <si>
    <t>Mobotix</t>
  </si>
  <si>
    <t>Villas Catarina</t>
  </si>
  <si>
    <t>Apel Roger</t>
  </si>
  <si>
    <t>ASV Landau Fechten</t>
  </si>
  <si>
    <t>Niederberger Timo</t>
  </si>
  <si>
    <t>Deman Jens</t>
  </si>
  <si>
    <t>Kriegshäuser Dieter</t>
  </si>
  <si>
    <t>Scheller Angelika</t>
  </si>
  <si>
    <t>TSV Annweiler</t>
  </si>
  <si>
    <t>W50</t>
  </si>
  <si>
    <t>Schimpf Werner</t>
  </si>
  <si>
    <t>TV Bad Bergzabern</t>
  </si>
  <si>
    <t>M70</t>
  </si>
  <si>
    <t>Becker Svetlana</t>
  </si>
  <si>
    <t>Schmitt Rüdiger</t>
  </si>
  <si>
    <t>BSG Fiducia &amp; GAD IT AG</t>
  </si>
  <si>
    <t>Birkle Bernhard</t>
  </si>
  <si>
    <t>ASV Harthausen</t>
  </si>
  <si>
    <t>Katerndahl Jörg</t>
  </si>
  <si>
    <t>Stiegler Petra</t>
  </si>
  <si>
    <t>ULG TV Flein</t>
  </si>
  <si>
    <t>Keßler Stefan</t>
  </si>
  <si>
    <t>Namyslo Walter</t>
  </si>
  <si>
    <t>Lußhardtläufer Hambrücken</t>
  </si>
  <si>
    <t>Frisch Jochen</t>
  </si>
  <si>
    <t>TSV Speyer</t>
  </si>
  <si>
    <t>Schenk Nicolai</t>
  </si>
  <si>
    <t>Martin Florian</t>
  </si>
  <si>
    <t>Doppler Rudi</t>
  </si>
  <si>
    <t>Essingen</t>
  </si>
  <si>
    <t>Kämmerer Markus</t>
  </si>
  <si>
    <t>Für Sandra</t>
  </si>
  <si>
    <t>Ripp Eva</t>
  </si>
  <si>
    <t>Gaßmann Ralf</t>
  </si>
  <si>
    <t>Wagner Conny</t>
  </si>
  <si>
    <t>LG MuLi</t>
  </si>
  <si>
    <t>Ihle Steffen</t>
  </si>
  <si>
    <t>Landau</t>
  </si>
  <si>
    <t>Bosch Nicole</t>
  </si>
  <si>
    <t>Namyslo Isabella</t>
  </si>
  <si>
    <t>Höfle Hans-Peter</t>
  </si>
  <si>
    <t>Hauer Rainer</t>
  </si>
  <si>
    <t>LC Bad Dürkheim</t>
  </si>
  <si>
    <t>Frenzel Claus-Peter</t>
  </si>
  <si>
    <t>Beck Christian</t>
  </si>
  <si>
    <t>Welle Alexander</t>
  </si>
  <si>
    <t>Weingut Wolf Birkweiler</t>
  </si>
  <si>
    <t>Frank Reiner</t>
  </si>
  <si>
    <t>SG Stern Rastatt</t>
  </si>
  <si>
    <t>Scheuermann Albert</t>
  </si>
  <si>
    <t>SV Meckenheim</t>
  </si>
  <si>
    <t>Hammann Volker</t>
  </si>
  <si>
    <t>Hammann Eva</t>
  </si>
  <si>
    <t>Seiberth Oliver</t>
  </si>
  <si>
    <t>Kling Gaby</t>
  </si>
  <si>
    <t>TSV Kandel</t>
  </si>
  <si>
    <t>Bentz Janina</t>
  </si>
  <si>
    <t>Schmeckenbecher Lutz</t>
  </si>
  <si>
    <t>Speyer</t>
  </si>
  <si>
    <t>Cöllen Bernd</t>
  </si>
  <si>
    <t>Hörner Gerhard</t>
  </si>
  <si>
    <t>Dang Van-Du</t>
  </si>
  <si>
    <t>Cöllen Renate</t>
  </si>
  <si>
    <t>W60</t>
  </si>
  <si>
    <t>Martin Mariko</t>
  </si>
  <si>
    <t>Jendryschik Gerhard</t>
  </si>
  <si>
    <t>LC Donnersberg</t>
  </si>
  <si>
    <t>Rakow Baldur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</si>
</sst>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\ &quot;Zeilen&quot;"/>
    <numFmt numFmtId="166" formatCode="ddd\ yyyy/mm/dd"/>
    <numFmt numFmtId="167" formatCode="h:mm:ss"/>
    <numFmt numFmtId="168" formatCode="m:ss.0"/>
    <numFmt numFmtId="169" formatCode="0\ &quot;m&quot;"/>
    <numFmt numFmtId="170" formatCode="0.0\ &quot;km&quot;"/>
    <numFmt numFmtId="172" formatCode="0.00\ &quot;km&quot;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9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9" fontId="19" fillId="0" borderId="0" xfId="0" applyNumberFormat="1" applyFont="1" applyAlignment="1">
      <alignment horizontal="right" vertical="center"/>
    </xf>
    <xf numFmtId="170" fontId="19" fillId="0" borderId="0" xfId="0" applyNumberFormat="1" applyFont="1" applyAlignment="1">
      <alignment horizontal="right" vertical="center"/>
    </xf>
    <xf numFmtId="172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2" width="25.7265625" style="1" customWidth="1"/>
    <col min="3" max="3" width="28.1796875" style="1" customWidth="1"/>
    <col min="4" max="4" width="6.7265625" style="2" customWidth="1"/>
    <col min="5" max="5" width="7.453125" style="2" bestFit="1" customWidth="1"/>
    <col min="6" max="6" width="11.453125" style="17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20" customWidth="1"/>
    <col min="11" max="16384" width="11.453125" style="3"/>
  </cols>
  <sheetData>
    <row r="1" spans="1:10" s="6" customFormat="1" x14ac:dyDescent="0.25">
      <c r="A1" s="6" t="s">
        <v>85</v>
      </c>
      <c r="B1" s="4"/>
      <c r="C1" s="24" t="s">
        <v>17</v>
      </c>
      <c r="D1" s="24"/>
      <c r="E1" s="27">
        <v>21.1</v>
      </c>
      <c r="F1" s="24" t="s">
        <v>29</v>
      </c>
      <c r="G1" s="24"/>
      <c r="I1" s="25">
        <v>42609</v>
      </c>
      <c r="J1" s="25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21" t="s">
        <v>9</v>
      </c>
    </row>
    <row r="3" spans="1:10" x14ac:dyDescent="0.25">
      <c r="A3" s="12"/>
      <c r="B3" s="13">
        <f>SUBTOTAL(3,B4:B1004)</f>
        <v>31</v>
      </c>
      <c r="C3" s="14"/>
      <c r="D3" s="15"/>
      <c r="E3" s="15"/>
      <c r="F3" s="19"/>
      <c r="G3" s="15"/>
      <c r="H3" s="15"/>
      <c r="I3" s="15"/>
      <c r="J3" s="22"/>
    </row>
    <row r="4" spans="1:10" x14ac:dyDescent="0.25">
      <c r="A4" s="7">
        <v>1</v>
      </c>
      <c r="B4" s="1" t="s">
        <v>31</v>
      </c>
      <c r="C4" s="1" t="s">
        <v>32</v>
      </c>
      <c r="E4" s="2">
        <v>1989</v>
      </c>
      <c r="F4" s="17">
        <v>6.3009259259259265E-2</v>
      </c>
      <c r="G4" s="8" t="s">
        <v>33</v>
      </c>
      <c r="H4" s="7">
        <v>1</v>
      </c>
      <c r="I4" s="7">
        <v>843</v>
      </c>
      <c r="J4" s="20">
        <f>F4/($E$1)</f>
        <v>2.9862208179743726E-3</v>
      </c>
    </row>
    <row r="5" spans="1:10" x14ac:dyDescent="0.25">
      <c r="A5" s="7">
        <v>2</v>
      </c>
      <c r="B5" s="1" t="s">
        <v>34</v>
      </c>
      <c r="C5" s="1" t="s">
        <v>35</v>
      </c>
      <c r="E5" s="2">
        <v>1986</v>
      </c>
      <c r="F5" s="17">
        <v>7.0775462962962957E-2</v>
      </c>
      <c r="G5" s="8" t="s">
        <v>36</v>
      </c>
      <c r="H5" s="7">
        <v>1</v>
      </c>
      <c r="I5" s="7">
        <v>818</v>
      </c>
      <c r="J5" s="20">
        <f t="shared" ref="J5:J34" si="0">F5/($E$1)</f>
        <v>3.3542873442162537E-3</v>
      </c>
    </row>
    <row r="6" spans="1:10" x14ac:dyDescent="0.25">
      <c r="A6" s="7">
        <v>3</v>
      </c>
      <c r="B6" s="1" t="s">
        <v>37</v>
      </c>
      <c r="C6" s="1" t="s">
        <v>38</v>
      </c>
      <c r="E6" s="2">
        <v>1969</v>
      </c>
      <c r="F6" s="17">
        <v>7.90162037037037E-2</v>
      </c>
      <c r="G6" s="8" t="s">
        <v>39</v>
      </c>
      <c r="H6" s="7">
        <v>1</v>
      </c>
      <c r="I6" s="7">
        <v>852</v>
      </c>
      <c r="J6" s="20">
        <f t="shared" si="0"/>
        <v>3.7448437774267153E-3</v>
      </c>
    </row>
    <row r="7" spans="1:10" x14ac:dyDescent="0.25">
      <c r="A7" s="7">
        <v>4</v>
      </c>
      <c r="B7" s="1" t="s">
        <v>40</v>
      </c>
      <c r="C7" s="1" t="s">
        <v>41</v>
      </c>
      <c r="E7" s="2">
        <v>1965</v>
      </c>
      <c r="F7" s="17">
        <v>7.947916666666667E-2</v>
      </c>
      <c r="G7" s="8" t="s">
        <v>42</v>
      </c>
      <c r="H7" s="7">
        <v>1</v>
      </c>
      <c r="I7" s="7">
        <v>810</v>
      </c>
      <c r="J7" s="20">
        <f t="shared" si="0"/>
        <v>3.7667851500789887E-3</v>
      </c>
    </row>
    <row r="8" spans="1:10" x14ac:dyDescent="0.25">
      <c r="A8" s="7">
        <v>5</v>
      </c>
      <c r="B8" s="1" t="s">
        <v>43</v>
      </c>
      <c r="C8" s="1" t="s">
        <v>23</v>
      </c>
      <c r="E8" s="2">
        <v>1983</v>
      </c>
      <c r="F8" s="17">
        <v>8.262731481481482E-2</v>
      </c>
      <c r="G8" s="8" t="s">
        <v>36</v>
      </c>
      <c r="H8" s="7">
        <v>2</v>
      </c>
      <c r="I8" s="7">
        <v>845</v>
      </c>
      <c r="J8" s="20">
        <f t="shared" si="0"/>
        <v>3.9159864841144462E-3</v>
      </c>
    </row>
    <row r="9" spans="1:10" x14ac:dyDescent="0.25">
      <c r="A9" s="7">
        <v>6</v>
      </c>
      <c r="B9" s="1" t="s">
        <v>44</v>
      </c>
      <c r="C9" s="1" t="s">
        <v>32</v>
      </c>
      <c r="E9" s="2">
        <v>1967</v>
      </c>
      <c r="F9" s="17">
        <v>8.4317129629629631E-2</v>
      </c>
      <c r="G9" s="8" t="s">
        <v>39</v>
      </c>
      <c r="H9" s="7">
        <v>2</v>
      </c>
      <c r="I9" s="7">
        <v>823</v>
      </c>
      <c r="J9" s="20">
        <f t="shared" si="0"/>
        <v>3.9960724942952426E-3</v>
      </c>
    </row>
    <row r="10" spans="1:10" x14ac:dyDescent="0.25">
      <c r="A10" s="7">
        <v>7</v>
      </c>
      <c r="B10" s="1" t="s">
        <v>45</v>
      </c>
      <c r="C10" s="1" t="s">
        <v>23</v>
      </c>
      <c r="E10" s="2">
        <v>1987</v>
      </c>
      <c r="F10" s="17">
        <v>8.5914351851851853E-2</v>
      </c>
      <c r="G10" s="8" t="s">
        <v>46</v>
      </c>
      <c r="H10" s="7">
        <v>1</v>
      </c>
      <c r="I10" s="7">
        <v>846</v>
      </c>
      <c r="J10" s="20">
        <f t="shared" si="0"/>
        <v>4.0717702299455849E-3</v>
      </c>
    </row>
    <row r="11" spans="1:10" x14ac:dyDescent="0.25">
      <c r="A11" s="7">
        <v>8</v>
      </c>
      <c r="B11" s="1" t="s">
        <v>47</v>
      </c>
      <c r="C11" s="1" t="s">
        <v>48</v>
      </c>
      <c r="E11" s="2">
        <v>1960</v>
      </c>
      <c r="F11" s="17">
        <v>8.7777777777777774E-2</v>
      </c>
      <c r="G11" s="8" t="s">
        <v>42</v>
      </c>
      <c r="H11" s="7">
        <v>2</v>
      </c>
      <c r="I11" s="7">
        <v>830</v>
      </c>
      <c r="J11" s="20">
        <f t="shared" si="0"/>
        <v>4.1600842548709842E-3</v>
      </c>
    </row>
    <row r="12" spans="1:10" x14ac:dyDescent="0.25">
      <c r="A12" s="7">
        <v>9</v>
      </c>
      <c r="B12" s="1" t="s">
        <v>49</v>
      </c>
      <c r="C12" s="1" t="s">
        <v>23</v>
      </c>
      <c r="E12" s="2">
        <v>1964</v>
      </c>
      <c r="F12" s="17">
        <v>8.8067129629629634E-2</v>
      </c>
      <c r="G12" s="8" t="s">
        <v>42</v>
      </c>
      <c r="H12" s="7">
        <v>3</v>
      </c>
      <c r="I12" s="7">
        <v>812</v>
      </c>
      <c r="J12" s="20">
        <f t="shared" si="0"/>
        <v>4.173797612778655E-3</v>
      </c>
    </row>
    <row r="13" spans="1:10" x14ac:dyDescent="0.25">
      <c r="A13" s="7">
        <v>10</v>
      </c>
      <c r="B13" s="1" t="s">
        <v>50</v>
      </c>
      <c r="C13" s="1" t="s">
        <v>51</v>
      </c>
      <c r="E13" s="2">
        <v>1982</v>
      </c>
      <c r="F13" s="17">
        <v>8.8460648148148149E-2</v>
      </c>
      <c r="G13" s="8" t="s">
        <v>36</v>
      </c>
      <c r="H13" s="7">
        <v>3</v>
      </c>
      <c r="I13" s="7">
        <v>839</v>
      </c>
      <c r="J13" s="20">
        <f t="shared" si="0"/>
        <v>4.1924477795330876E-3</v>
      </c>
    </row>
    <row r="14" spans="1:10" x14ac:dyDescent="0.25">
      <c r="A14" s="7">
        <v>11</v>
      </c>
      <c r="B14" s="1" t="s">
        <v>52</v>
      </c>
      <c r="C14" s="1" t="s">
        <v>10</v>
      </c>
      <c r="E14" s="2">
        <v>1967</v>
      </c>
      <c r="F14" s="17">
        <v>8.851851851851851E-2</v>
      </c>
      <c r="G14" s="8" t="s">
        <v>39</v>
      </c>
      <c r="H14" s="7">
        <v>3</v>
      </c>
      <c r="I14" s="7">
        <v>849</v>
      </c>
      <c r="J14" s="20">
        <f t="shared" si="0"/>
        <v>4.195190451114621E-3</v>
      </c>
    </row>
    <row r="15" spans="1:10" x14ac:dyDescent="0.25">
      <c r="A15" s="7">
        <v>12</v>
      </c>
      <c r="B15" s="1" t="s">
        <v>53</v>
      </c>
      <c r="C15" s="1" t="s">
        <v>23</v>
      </c>
      <c r="E15" s="2">
        <v>1976</v>
      </c>
      <c r="F15" s="17">
        <v>8.9236111111111113E-2</v>
      </c>
      <c r="G15" s="8" t="s">
        <v>39</v>
      </c>
      <c r="H15" s="7">
        <v>4</v>
      </c>
      <c r="I15" s="7">
        <v>835</v>
      </c>
      <c r="J15" s="20">
        <f t="shared" si="0"/>
        <v>4.229199578725645E-3</v>
      </c>
    </row>
    <row r="16" spans="1:10" x14ac:dyDescent="0.25">
      <c r="A16" s="7">
        <v>13</v>
      </c>
      <c r="B16" s="1" t="s">
        <v>54</v>
      </c>
      <c r="C16" s="1" t="s">
        <v>55</v>
      </c>
      <c r="E16" s="2">
        <v>1968</v>
      </c>
      <c r="F16" s="17">
        <v>8.969907407407407E-2</v>
      </c>
      <c r="G16" s="8" t="s">
        <v>39</v>
      </c>
      <c r="H16" s="7">
        <v>5</v>
      </c>
      <c r="I16" s="7">
        <v>828</v>
      </c>
      <c r="J16" s="20">
        <f t="shared" si="0"/>
        <v>4.2511409513779179E-3</v>
      </c>
    </row>
    <row r="17" spans="1:10" x14ac:dyDescent="0.25">
      <c r="A17" s="7">
        <v>14</v>
      </c>
      <c r="B17" s="1" t="s">
        <v>56</v>
      </c>
      <c r="C17" s="1" t="s">
        <v>23</v>
      </c>
      <c r="E17" s="2">
        <v>1972</v>
      </c>
      <c r="F17" s="17">
        <v>9.1377314814814814E-2</v>
      </c>
      <c r="G17" s="8" t="s">
        <v>57</v>
      </c>
      <c r="H17" s="7">
        <v>1</v>
      </c>
      <c r="I17" s="7">
        <v>800</v>
      </c>
      <c r="J17" s="20">
        <f t="shared" si="0"/>
        <v>4.3306784272424083E-3</v>
      </c>
    </row>
    <row r="18" spans="1:10" x14ac:dyDescent="0.25">
      <c r="A18" s="7">
        <v>15</v>
      </c>
      <c r="B18" s="1" t="s">
        <v>58</v>
      </c>
      <c r="C18" s="1" t="s">
        <v>23</v>
      </c>
      <c r="E18" s="2">
        <v>1969</v>
      </c>
      <c r="F18" s="17">
        <v>9.1423611111111122E-2</v>
      </c>
      <c r="G18" s="8" t="s">
        <v>39</v>
      </c>
      <c r="H18" s="7">
        <v>6</v>
      </c>
      <c r="I18" s="7">
        <v>838</v>
      </c>
      <c r="J18" s="20">
        <f t="shared" si="0"/>
        <v>4.3328725645076357E-3</v>
      </c>
    </row>
    <row r="19" spans="1:10" x14ac:dyDescent="0.25">
      <c r="A19" s="7">
        <v>16</v>
      </c>
      <c r="B19" s="1" t="s">
        <v>59</v>
      </c>
      <c r="C19" s="1" t="s">
        <v>23</v>
      </c>
      <c r="E19" s="2">
        <v>1961</v>
      </c>
      <c r="F19" s="17">
        <v>9.341435185185186E-2</v>
      </c>
      <c r="G19" s="8" t="s">
        <v>42</v>
      </c>
      <c r="H19" s="7">
        <v>4</v>
      </c>
      <c r="I19" s="7">
        <v>841</v>
      </c>
      <c r="J19" s="20">
        <f t="shared" si="0"/>
        <v>4.4272204669124097E-3</v>
      </c>
    </row>
    <row r="20" spans="1:10" x14ac:dyDescent="0.25">
      <c r="A20" s="7">
        <v>17</v>
      </c>
      <c r="B20" s="1" t="s">
        <v>60</v>
      </c>
      <c r="C20" s="1" t="s">
        <v>55</v>
      </c>
      <c r="E20" s="2">
        <v>1995</v>
      </c>
      <c r="F20" s="17">
        <v>9.341435185185186E-2</v>
      </c>
      <c r="G20" s="8" t="s">
        <v>33</v>
      </c>
      <c r="H20" s="7">
        <v>2</v>
      </c>
      <c r="I20" s="7">
        <v>848</v>
      </c>
      <c r="J20" s="20">
        <f t="shared" si="0"/>
        <v>4.4272204669124097E-3</v>
      </c>
    </row>
    <row r="21" spans="1:10" x14ac:dyDescent="0.25">
      <c r="A21" s="7">
        <v>18</v>
      </c>
      <c r="B21" s="1" t="s">
        <v>61</v>
      </c>
      <c r="C21" s="1" t="s">
        <v>62</v>
      </c>
      <c r="E21" s="2">
        <v>1968</v>
      </c>
      <c r="F21" s="17">
        <v>9.493055555555556E-2</v>
      </c>
      <c r="G21" s="8" t="s">
        <v>39</v>
      </c>
      <c r="H21" s="7">
        <v>7</v>
      </c>
      <c r="I21" s="7">
        <v>817</v>
      </c>
      <c r="J21" s="20">
        <f t="shared" si="0"/>
        <v>4.4990784623486048E-3</v>
      </c>
    </row>
    <row r="22" spans="1:10" x14ac:dyDescent="0.25">
      <c r="A22" s="7">
        <v>19</v>
      </c>
      <c r="B22" s="1" t="s">
        <v>63</v>
      </c>
      <c r="C22" s="1" t="s">
        <v>64</v>
      </c>
      <c r="E22" s="2">
        <v>1962</v>
      </c>
      <c r="F22" s="17">
        <v>9.5347222222222208E-2</v>
      </c>
      <c r="G22" s="8" t="s">
        <v>42</v>
      </c>
      <c r="H22" s="7">
        <v>5</v>
      </c>
      <c r="I22" s="7">
        <v>851</v>
      </c>
      <c r="J22" s="20">
        <f t="shared" si="0"/>
        <v>4.5188256977356494E-3</v>
      </c>
    </row>
    <row r="23" spans="1:10" x14ac:dyDescent="0.25">
      <c r="A23" s="7">
        <v>20</v>
      </c>
      <c r="B23" s="1" t="s">
        <v>65</v>
      </c>
      <c r="C23" s="1" t="s">
        <v>66</v>
      </c>
      <c r="E23" s="2">
        <v>1970</v>
      </c>
      <c r="F23" s="17">
        <v>9.7824074074074077E-2</v>
      </c>
      <c r="G23" s="8" t="s">
        <v>39</v>
      </c>
      <c r="H23" s="7">
        <v>8</v>
      </c>
      <c r="I23" s="7">
        <v>814</v>
      </c>
      <c r="J23" s="20">
        <f t="shared" si="0"/>
        <v>4.6362120414253118E-3</v>
      </c>
    </row>
    <row r="24" spans="1:10" x14ac:dyDescent="0.25">
      <c r="A24" s="7">
        <v>21</v>
      </c>
      <c r="B24" s="1" t="s">
        <v>67</v>
      </c>
      <c r="C24" s="1" t="s">
        <v>55</v>
      </c>
      <c r="E24" s="2">
        <v>1994</v>
      </c>
      <c r="F24" s="17">
        <v>9.7893518518518519E-2</v>
      </c>
      <c r="G24" s="8" t="s">
        <v>33</v>
      </c>
      <c r="H24" s="7">
        <v>3</v>
      </c>
      <c r="I24" s="7">
        <v>813</v>
      </c>
      <c r="J24" s="20">
        <f t="shared" si="0"/>
        <v>4.6395032473231521E-3</v>
      </c>
    </row>
    <row r="25" spans="1:10" x14ac:dyDescent="0.25">
      <c r="A25" s="7">
        <v>22</v>
      </c>
      <c r="B25" s="1" t="s">
        <v>68</v>
      </c>
      <c r="C25" s="1" t="s">
        <v>69</v>
      </c>
      <c r="E25" s="2">
        <v>1975</v>
      </c>
      <c r="F25" s="17">
        <v>9.8819444444444446E-2</v>
      </c>
      <c r="G25" s="8" t="s">
        <v>39</v>
      </c>
      <c r="H25" s="7">
        <v>9</v>
      </c>
      <c r="I25" s="7">
        <v>850</v>
      </c>
      <c r="J25" s="20">
        <f t="shared" si="0"/>
        <v>4.6833859926276988E-3</v>
      </c>
    </row>
    <row r="26" spans="1:10" x14ac:dyDescent="0.25">
      <c r="A26" s="7">
        <v>23</v>
      </c>
      <c r="B26" s="1" t="s">
        <v>70</v>
      </c>
      <c r="C26" s="1" t="s">
        <v>71</v>
      </c>
      <c r="E26" s="2">
        <v>1962</v>
      </c>
      <c r="F26" s="17">
        <v>0.10006944444444445</v>
      </c>
      <c r="G26" s="8" t="s">
        <v>42</v>
      </c>
      <c r="H26" s="7">
        <v>6</v>
      </c>
      <c r="I26" s="7">
        <v>847</v>
      </c>
      <c r="J26" s="20">
        <f t="shared" si="0"/>
        <v>4.742627698788836E-3</v>
      </c>
    </row>
    <row r="27" spans="1:10" x14ac:dyDescent="0.25">
      <c r="A27" s="7">
        <v>24</v>
      </c>
      <c r="B27" s="1" t="s">
        <v>72</v>
      </c>
      <c r="C27" s="1" t="s">
        <v>73</v>
      </c>
      <c r="E27" s="2">
        <v>1975</v>
      </c>
      <c r="F27" s="17">
        <v>0.10063657407407407</v>
      </c>
      <c r="G27" s="8" t="s">
        <v>57</v>
      </c>
      <c r="H27" s="7">
        <v>2</v>
      </c>
      <c r="I27" s="7">
        <v>821</v>
      </c>
      <c r="J27" s="20">
        <f t="shared" si="0"/>
        <v>4.7695058802878706E-3</v>
      </c>
    </row>
    <row r="28" spans="1:10" x14ac:dyDescent="0.25">
      <c r="A28" s="7">
        <v>25</v>
      </c>
      <c r="B28" s="1" t="s">
        <v>74</v>
      </c>
      <c r="C28" s="1" t="s">
        <v>55</v>
      </c>
      <c r="E28" s="2">
        <v>1980</v>
      </c>
      <c r="F28" s="17">
        <v>0.1028587962962963</v>
      </c>
      <c r="G28" s="8" t="s">
        <v>36</v>
      </c>
      <c r="H28" s="7">
        <v>4</v>
      </c>
      <c r="I28" s="7">
        <v>837</v>
      </c>
      <c r="J28" s="20">
        <f t="shared" si="0"/>
        <v>4.8748244690187811E-3</v>
      </c>
    </row>
    <row r="29" spans="1:10" x14ac:dyDescent="0.25">
      <c r="A29" s="7">
        <v>26</v>
      </c>
      <c r="B29" s="1" t="s">
        <v>75</v>
      </c>
      <c r="C29" s="1" t="s">
        <v>41</v>
      </c>
      <c r="E29" s="2">
        <v>1967</v>
      </c>
      <c r="F29" s="17">
        <v>0.1040625</v>
      </c>
      <c r="G29" s="8" t="s">
        <v>39</v>
      </c>
      <c r="H29" s="7">
        <v>10</v>
      </c>
      <c r="I29" s="7">
        <v>815</v>
      </c>
      <c r="J29" s="20">
        <f t="shared" si="0"/>
        <v>4.9318720379146917E-3</v>
      </c>
    </row>
    <row r="30" spans="1:10" x14ac:dyDescent="0.25">
      <c r="A30" s="7">
        <v>27</v>
      </c>
      <c r="B30" s="1" t="s">
        <v>76</v>
      </c>
      <c r="C30" s="1" t="s">
        <v>77</v>
      </c>
      <c r="E30" s="2">
        <v>1957</v>
      </c>
      <c r="F30" s="17">
        <v>0.1075</v>
      </c>
      <c r="G30" s="8" t="s">
        <v>42</v>
      </c>
      <c r="H30" s="7">
        <v>7</v>
      </c>
      <c r="I30" s="7">
        <v>804</v>
      </c>
      <c r="J30" s="20">
        <f t="shared" si="0"/>
        <v>5.0947867298578196E-3</v>
      </c>
    </row>
    <row r="31" spans="1:10" x14ac:dyDescent="0.25">
      <c r="A31" s="7">
        <v>28</v>
      </c>
      <c r="B31" s="1" t="s">
        <v>78</v>
      </c>
      <c r="C31" s="1" t="s">
        <v>79</v>
      </c>
      <c r="E31" s="2">
        <v>1960</v>
      </c>
      <c r="F31" s="17">
        <v>0.10960648148148149</v>
      </c>
      <c r="G31" s="8" t="s">
        <v>42</v>
      </c>
      <c r="H31" s="7">
        <v>8</v>
      </c>
      <c r="I31" s="7">
        <v>853</v>
      </c>
      <c r="J31" s="20">
        <f t="shared" si="0"/>
        <v>5.1946199754256623E-3</v>
      </c>
    </row>
    <row r="32" spans="1:10" x14ac:dyDescent="0.25">
      <c r="A32" s="7">
        <v>29</v>
      </c>
      <c r="B32" s="1" t="s">
        <v>80</v>
      </c>
      <c r="C32" s="1" t="s">
        <v>81</v>
      </c>
      <c r="E32" s="2">
        <v>1963</v>
      </c>
      <c r="F32" s="17">
        <v>0.11004629629629629</v>
      </c>
      <c r="G32" s="8" t="s">
        <v>42</v>
      </c>
      <c r="H32" s="7">
        <v>9</v>
      </c>
      <c r="I32" s="7">
        <v>840</v>
      </c>
      <c r="J32" s="20">
        <f t="shared" si="0"/>
        <v>5.2154642794453214E-3</v>
      </c>
    </row>
    <row r="33" spans="1:10" x14ac:dyDescent="0.25">
      <c r="A33" s="7">
        <v>30</v>
      </c>
      <c r="B33" s="1" t="s">
        <v>82</v>
      </c>
      <c r="C33" s="1" t="s">
        <v>55</v>
      </c>
      <c r="E33" s="2">
        <v>1989</v>
      </c>
      <c r="F33" s="17">
        <v>0.11018518518518518</v>
      </c>
      <c r="G33" s="8" t="s">
        <v>33</v>
      </c>
      <c r="H33" s="7">
        <v>4</v>
      </c>
      <c r="I33" s="7">
        <v>825</v>
      </c>
      <c r="J33" s="20">
        <f t="shared" si="0"/>
        <v>5.222046691241003E-3</v>
      </c>
    </row>
    <row r="34" spans="1:10" x14ac:dyDescent="0.25">
      <c r="A34" s="7">
        <v>31</v>
      </c>
      <c r="B34" s="1" t="s">
        <v>83</v>
      </c>
      <c r="C34" s="1" t="s">
        <v>84</v>
      </c>
      <c r="E34" s="2">
        <v>1960</v>
      </c>
      <c r="F34" s="17">
        <v>0.1130324074074074</v>
      </c>
      <c r="G34" s="8" t="s">
        <v>42</v>
      </c>
      <c r="H34" s="7">
        <v>10</v>
      </c>
      <c r="I34" s="7">
        <v>822</v>
      </c>
      <c r="J34" s="20">
        <f t="shared" si="0"/>
        <v>5.3569861330524833E-3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2" width="25.7265625" style="1" customWidth="1"/>
    <col min="3" max="3" width="24.54296875" style="1" bestFit="1" customWidth="1"/>
    <col min="4" max="4" width="6.7265625" style="2" customWidth="1"/>
    <col min="5" max="5" width="8.453125" style="2" bestFit="1" customWidth="1"/>
    <col min="6" max="6" width="11.453125" style="17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9" customWidth="1"/>
    <col min="11" max="16384" width="11.453125" style="3"/>
  </cols>
  <sheetData>
    <row r="1" spans="1:10" s="6" customFormat="1" x14ac:dyDescent="0.25">
      <c r="A1" s="6" t="str">
        <f>'21,1km'!A1</f>
        <v>9. Hohenberg Trail</v>
      </c>
      <c r="B1" s="4"/>
      <c r="C1" s="24" t="s">
        <v>17</v>
      </c>
      <c r="D1" s="24"/>
      <c r="E1" s="28">
        <v>10.55</v>
      </c>
      <c r="F1" s="24" t="s">
        <v>30</v>
      </c>
      <c r="G1" s="24"/>
      <c r="I1" s="25">
        <v>42609</v>
      </c>
      <c r="J1" s="25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11" t="s">
        <v>9</v>
      </c>
    </row>
    <row r="3" spans="1:10" x14ac:dyDescent="0.25">
      <c r="A3" s="12"/>
      <c r="B3" s="13">
        <f>SUBTOTAL(3,B4:B1004)</f>
        <v>73</v>
      </c>
      <c r="C3" s="14"/>
      <c r="D3" s="15"/>
      <c r="E3" s="15"/>
      <c r="F3" s="19"/>
      <c r="G3" s="15"/>
      <c r="H3" s="15"/>
      <c r="I3" s="15"/>
      <c r="J3" s="16"/>
    </row>
    <row r="4" spans="1:10" x14ac:dyDescent="0.25">
      <c r="A4" s="7">
        <v>1</v>
      </c>
      <c r="B4" s="1" t="s">
        <v>86</v>
      </c>
      <c r="C4" s="1" t="s">
        <v>87</v>
      </c>
      <c r="E4" s="2">
        <v>1998</v>
      </c>
      <c r="F4" s="17">
        <v>3.4456018518518518E-2</v>
      </c>
      <c r="G4" s="8" t="s">
        <v>88</v>
      </c>
      <c r="H4" s="7">
        <v>1</v>
      </c>
      <c r="I4" s="7">
        <v>770</v>
      </c>
      <c r="J4" s="20">
        <f>F4/($E$1)</f>
        <v>3.2659733192908547E-3</v>
      </c>
    </row>
    <row r="5" spans="1:10" x14ac:dyDescent="0.25">
      <c r="A5" s="7">
        <v>2</v>
      </c>
      <c r="B5" s="1" t="s">
        <v>89</v>
      </c>
      <c r="C5" s="1" t="s">
        <v>90</v>
      </c>
      <c r="E5" s="2">
        <v>1972</v>
      </c>
      <c r="F5" s="17">
        <v>3.4756944444444444E-2</v>
      </c>
      <c r="G5" s="8" t="s">
        <v>39</v>
      </c>
      <c r="H5" s="7">
        <v>1</v>
      </c>
      <c r="I5" s="7">
        <v>777</v>
      </c>
      <c r="J5" s="20">
        <f t="shared" ref="J5:J68" si="0">F5/($E$1)</f>
        <v>3.2944971037388096E-3</v>
      </c>
    </row>
    <row r="6" spans="1:10" x14ac:dyDescent="0.25">
      <c r="A6" s="7">
        <v>3</v>
      </c>
      <c r="B6" s="1" t="s">
        <v>91</v>
      </c>
      <c r="C6" s="1" t="s">
        <v>92</v>
      </c>
      <c r="E6" s="2">
        <v>1962</v>
      </c>
      <c r="F6" s="17">
        <v>3.5196759259259254E-2</v>
      </c>
      <c r="G6" s="8" t="s">
        <v>42</v>
      </c>
      <c r="H6" s="7">
        <v>1</v>
      </c>
      <c r="I6" s="7">
        <v>831</v>
      </c>
      <c r="J6" s="20">
        <f t="shared" si="0"/>
        <v>3.3361857117781279E-3</v>
      </c>
    </row>
    <row r="7" spans="1:10" x14ac:dyDescent="0.25">
      <c r="A7" s="7">
        <v>4</v>
      </c>
      <c r="B7" s="1" t="s">
        <v>93</v>
      </c>
      <c r="C7" s="1" t="s">
        <v>23</v>
      </c>
      <c r="E7" s="2">
        <v>1965</v>
      </c>
      <c r="F7" s="17">
        <v>3.5243055555555555E-2</v>
      </c>
      <c r="G7" s="8" t="s">
        <v>42</v>
      </c>
      <c r="H7" s="7">
        <v>2</v>
      </c>
      <c r="I7" s="7">
        <v>763</v>
      </c>
      <c r="J7" s="20">
        <f t="shared" si="0"/>
        <v>3.3405739863085833E-3</v>
      </c>
    </row>
    <row r="8" spans="1:10" x14ac:dyDescent="0.25">
      <c r="A8" s="7">
        <v>5</v>
      </c>
      <c r="B8" s="1" t="s">
        <v>94</v>
      </c>
      <c r="C8" s="1" t="s">
        <v>95</v>
      </c>
      <c r="E8" s="2">
        <v>1981</v>
      </c>
      <c r="F8" s="17">
        <v>3.5300925925925923E-2</v>
      </c>
      <c r="G8" s="8" t="s">
        <v>36</v>
      </c>
      <c r="H8" s="7">
        <v>1</v>
      </c>
      <c r="I8" s="7">
        <v>758</v>
      </c>
      <c r="J8" s="20">
        <f t="shared" si="0"/>
        <v>3.3460593294716511E-3</v>
      </c>
    </row>
    <row r="9" spans="1:10" x14ac:dyDescent="0.25">
      <c r="A9" s="7">
        <v>6</v>
      </c>
      <c r="B9" s="1" t="s">
        <v>96</v>
      </c>
      <c r="C9" s="1" t="s">
        <v>23</v>
      </c>
      <c r="E9" s="2">
        <v>1984</v>
      </c>
      <c r="F9" s="17">
        <v>3.5613425925925923E-2</v>
      </c>
      <c r="G9" s="8" t="s">
        <v>36</v>
      </c>
      <c r="H9" s="7">
        <v>2</v>
      </c>
      <c r="I9" s="7">
        <v>762</v>
      </c>
      <c r="J9" s="20">
        <f t="shared" si="0"/>
        <v>3.3756801825522201E-3</v>
      </c>
    </row>
    <row r="10" spans="1:10" x14ac:dyDescent="0.25">
      <c r="A10" s="7">
        <v>7</v>
      </c>
      <c r="B10" s="1" t="s">
        <v>97</v>
      </c>
      <c r="C10" s="1" t="s">
        <v>23</v>
      </c>
      <c r="E10" s="2">
        <v>1976</v>
      </c>
      <c r="F10" s="17">
        <v>3.7152777777777778E-2</v>
      </c>
      <c r="G10" s="8" t="s">
        <v>39</v>
      </c>
      <c r="H10" s="7">
        <v>2</v>
      </c>
      <c r="I10" s="7">
        <v>720</v>
      </c>
      <c r="J10" s="20">
        <f t="shared" si="0"/>
        <v>3.5215903106898365E-3</v>
      </c>
    </row>
    <row r="11" spans="1:10" x14ac:dyDescent="0.25">
      <c r="A11" s="7">
        <v>8</v>
      </c>
      <c r="B11" s="1" t="s">
        <v>98</v>
      </c>
      <c r="C11" s="1" t="s">
        <v>32</v>
      </c>
      <c r="E11" s="2">
        <v>1963</v>
      </c>
      <c r="F11" s="17">
        <v>3.7835648148148153E-2</v>
      </c>
      <c r="G11" s="8" t="s">
        <v>42</v>
      </c>
      <c r="H11" s="7">
        <v>3</v>
      </c>
      <c r="I11" s="7">
        <v>774</v>
      </c>
      <c r="J11" s="20">
        <f t="shared" si="0"/>
        <v>3.5863173600140428E-3</v>
      </c>
    </row>
    <row r="12" spans="1:10" x14ac:dyDescent="0.25">
      <c r="A12" s="7">
        <v>9</v>
      </c>
      <c r="B12" s="1" t="s">
        <v>99</v>
      </c>
      <c r="C12" s="1" t="s">
        <v>100</v>
      </c>
      <c r="E12" s="2">
        <v>1997</v>
      </c>
      <c r="F12" s="17">
        <v>3.7835648148148153E-2</v>
      </c>
      <c r="G12" s="8" t="s">
        <v>88</v>
      </c>
      <c r="H12" s="7">
        <v>2</v>
      </c>
      <c r="I12" s="7">
        <v>702</v>
      </c>
      <c r="J12" s="20">
        <f t="shared" si="0"/>
        <v>3.5863173600140428E-3</v>
      </c>
    </row>
    <row r="13" spans="1:10" x14ac:dyDescent="0.25">
      <c r="A13" s="7">
        <v>10</v>
      </c>
      <c r="B13" s="1" t="s">
        <v>101</v>
      </c>
      <c r="C13" s="1" t="s">
        <v>102</v>
      </c>
      <c r="E13" s="2">
        <v>1987</v>
      </c>
      <c r="F13" s="17">
        <v>3.8414351851851852E-2</v>
      </c>
      <c r="G13" s="8" t="s">
        <v>33</v>
      </c>
      <c r="H13" s="7">
        <v>1</v>
      </c>
      <c r="I13" s="7">
        <v>844</v>
      </c>
      <c r="J13" s="20">
        <f t="shared" si="0"/>
        <v>3.641170791644725E-3</v>
      </c>
    </row>
    <row r="14" spans="1:10" x14ac:dyDescent="0.25">
      <c r="A14" s="7">
        <v>11</v>
      </c>
      <c r="B14" s="1" t="s">
        <v>103</v>
      </c>
      <c r="C14" s="1" t="s">
        <v>104</v>
      </c>
      <c r="E14" s="2">
        <v>1960</v>
      </c>
      <c r="F14" s="17">
        <v>3.8437499999999999E-2</v>
      </c>
      <c r="G14" s="8" t="s">
        <v>42</v>
      </c>
      <c r="H14" s="7">
        <v>4</v>
      </c>
      <c r="I14" s="7">
        <v>754</v>
      </c>
      <c r="J14" s="20">
        <f t="shared" si="0"/>
        <v>3.6433649289099525E-3</v>
      </c>
    </row>
    <row r="15" spans="1:10" x14ac:dyDescent="0.25">
      <c r="A15" s="7">
        <v>12</v>
      </c>
      <c r="B15" s="1" t="s">
        <v>105</v>
      </c>
      <c r="C15" s="1" t="s">
        <v>55</v>
      </c>
      <c r="E15" s="2">
        <v>1964</v>
      </c>
      <c r="F15" s="17">
        <v>3.8900462962962963E-2</v>
      </c>
      <c r="G15" s="8" t="s">
        <v>42</v>
      </c>
      <c r="H15" s="7">
        <v>5</v>
      </c>
      <c r="I15" s="7">
        <v>775</v>
      </c>
      <c r="J15" s="20">
        <f t="shared" si="0"/>
        <v>3.6872476742144987E-3</v>
      </c>
    </row>
    <row r="16" spans="1:10" x14ac:dyDescent="0.25">
      <c r="A16" s="7">
        <v>13</v>
      </c>
      <c r="B16" s="1" t="s">
        <v>106</v>
      </c>
      <c r="C16" s="1" t="s">
        <v>107</v>
      </c>
      <c r="E16" s="2">
        <v>1978</v>
      </c>
      <c r="F16" s="17">
        <v>3.9004629629629632E-2</v>
      </c>
      <c r="G16" s="8" t="s">
        <v>36</v>
      </c>
      <c r="H16" s="7">
        <v>3</v>
      </c>
      <c r="I16" s="7">
        <v>712</v>
      </c>
      <c r="J16" s="20">
        <f t="shared" si="0"/>
        <v>3.6971212919080219E-3</v>
      </c>
    </row>
    <row r="17" spans="1:10" x14ac:dyDescent="0.25">
      <c r="A17" s="7">
        <v>14</v>
      </c>
      <c r="B17" s="1" t="s">
        <v>108</v>
      </c>
      <c r="C17" s="1" t="s">
        <v>23</v>
      </c>
      <c r="E17" s="2">
        <v>1973</v>
      </c>
      <c r="F17" s="17">
        <v>3.9293981481481485E-2</v>
      </c>
      <c r="G17" s="8" t="s">
        <v>39</v>
      </c>
      <c r="H17" s="7">
        <v>3</v>
      </c>
      <c r="I17" s="7">
        <v>749</v>
      </c>
      <c r="J17" s="20">
        <f t="shared" si="0"/>
        <v>3.7245480077233634E-3</v>
      </c>
    </row>
    <row r="18" spans="1:10" x14ac:dyDescent="0.25">
      <c r="A18" s="7">
        <v>15</v>
      </c>
      <c r="B18" s="1" t="s">
        <v>109</v>
      </c>
      <c r="C18" s="1" t="s">
        <v>110</v>
      </c>
      <c r="E18" s="2">
        <v>1971</v>
      </c>
      <c r="F18" s="17">
        <v>3.9386574074074074E-2</v>
      </c>
      <c r="G18" s="8" t="s">
        <v>39</v>
      </c>
      <c r="H18" s="7">
        <v>4</v>
      </c>
      <c r="I18" s="7">
        <v>771</v>
      </c>
      <c r="J18" s="20">
        <f t="shared" si="0"/>
        <v>3.733324556784272E-3</v>
      </c>
    </row>
    <row r="19" spans="1:10" x14ac:dyDescent="0.25">
      <c r="A19" s="7">
        <v>16</v>
      </c>
      <c r="B19" s="1" t="s">
        <v>111</v>
      </c>
      <c r="C19" s="1" t="s">
        <v>23</v>
      </c>
      <c r="E19" s="2">
        <v>1988</v>
      </c>
      <c r="F19" s="17">
        <v>3.9525462962962964E-2</v>
      </c>
      <c r="G19" s="8" t="s">
        <v>33</v>
      </c>
      <c r="H19" s="7">
        <v>2</v>
      </c>
      <c r="I19" s="7">
        <v>778</v>
      </c>
      <c r="J19" s="20">
        <f t="shared" si="0"/>
        <v>3.7464893803756359E-3</v>
      </c>
    </row>
    <row r="20" spans="1:10" x14ac:dyDescent="0.25">
      <c r="A20" s="7">
        <v>17</v>
      </c>
      <c r="B20" s="1" t="s">
        <v>112</v>
      </c>
      <c r="C20" s="1" t="s">
        <v>55</v>
      </c>
      <c r="E20" s="2">
        <v>1984</v>
      </c>
      <c r="F20" s="17">
        <v>3.9583333333333331E-2</v>
      </c>
      <c r="G20" s="8" t="s">
        <v>36</v>
      </c>
      <c r="H20" s="7">
        <v>4</v>
      </c>
      <c r="I20" s="7">
        <v>783</v>
      </c>
      <c r="J20" s="20">
        <f t="shared" si="0"/>
        <v>3.7519747235387041E-3</v>
      </c>
    </row>
    <row r="21" spans="1:10" x14ac:dyDescent="0.25">
      <c r="A21" s="7">
        <v>18</v>
      </c>
      <c r="B21" s="1" t="s">
        <v>113</v>
      </c>
      <c r="C21" s="1" t="s">
        <v>23</v>
      </c>
      <c r="E21" s="2">
        <v>1983</v>
      </c>
      <c r="F21" s="17">
        <v>4.0127314814814817E-2</v>
      </c>
      <c r="G21" s="8" t="s">
        <v>36</v>
      </c>
      <c r="H21" s="7">
        <v>5</v>
      </c>
      <c r="I21" s="7">
        <v>719</v>
      </c>
      <c r="J21" s="20">
        <f t="shared" si="0"/>
        <v>3.8035369492715465E-3</v>
      </c>
    </row>
    <row r="22" spans="1:10" x14ac:dyDescent="0.25">
      <c r="A22" s="7">
        <v>19</v>
      </c>
      <c r="B22" s="1" t="s">
        <v>114</v>
      </c>
      <c r="C22" s="1" t="s">
        <v>23</v>
      </c>
      <c r="E22" s="2">
        <v>1975</v>
      </c>
      <c r="F22" s="17">
        <v>4.0312499999999994E-2</v>
      </c>
      <c r="G22" s="8" t="s">
        <v>39</v>
      </c>
      <c r="H22" s="7">
        <v>5</v>
      </c>
      <c r="I22" s="7">
        <v>730</v>
      </c>
      <c r="J22" s="20">
        <f t="shared" si="0"/>
        <v>3.821090047393364E-3</v>
      </c>
    </row>
    <row r="23" spans="1:10" x14ac:dyDescent="0.25">
      <c r="A23" s="7">
        <v>20</v>
      </c>
      <c r="B23" s="1" t="s">
        <v>115</v>
      </c>
      <c r="C23" s="1" t="s">
        <v>55</v>
      </c>
      <c r="E23" s="2">
        <v>1987</v>
      </c>
      <c r="F23" s="17">
        <v>4.0520833333333332E-2</v>
      </c>
      <c r="G23" s="8" t="s">
        <v>46</v>
      </c>
      <c r="H23" s="7">
        <v>1</v>
      </c>
      <c r="I23" s="7">
        <v>736</v>
      </c>
      <c r="J23" s="20">
        <f t="shared" si="0"/>
        <v>3.8408372827804104E-3</v>
      </c>
    </row>
    <row r="24" spans="1:10" x14ac:dyDescent="0.25">
      <c r="A24" s="7">
        <v>21</v>
      </c>
      <c r="B24" s="1" t="s">
        <v>116</v>
      </c>
      <c r="C24" s="1" t="s">
        <v>117</v>
      </c>
      <c r="E24" s="2">
        <v>1970</v>
      </c>
      <c r="F24" s="17">
        <v>4.1863425925925929E-2</v>
      </c>
      <c r="G24" s="8" t="s">
        <v>39</v>
      </c>
      <c r="H24" s="7">
        <v>6</v>
      </c>
      <c r="I24" s="7">
        <v>842</v>
      </c>
      <c r="J24" s="20">
        <f t="shared" si="0"/>
        <v>3.968097244163595E-3</v>
      </c>
    </row>
    <row r="25" spans="1:10" x14ac:dyDescent="0.25">
      <c r="A25" s="7">
        <v>22</v>
      </c>
      <c r="B25" s="1" t="s">
        <v>118</v>
      </c>
      <c r="C25" s="1" t="s">
        <v>119</v>
      </c>
      <c r="E25" s="2">
        <v>1971</v>
      </c>
      <c r="F25" s="17">
        <v>4.2025462962962966E-2</v>
      </c>
      <c r="G25" s="8" t="s">
        <v>39</v>
      </c>
      <c r="H25" s="7">
        <v>7</v>
      </c>
      <c r="I25" s="7">
        <v>743</v>
      </c>
      <c r="J25" s="20">
        <f t="shared" si="0"/>
        <v>3.9834562050201864E-3</v>
      </c>
    </row>
    <row r="26" spans="1:10" x14ac:dyDescent="0.25">
      <c r="A26" s="7">
        <v>23</v>
      </c>
      <c r="B26" s="1" t="s">
        <v>120</v>
      </c>
      <c r="C26" s="1" t="s">
        <v>55</v>
      </c>
      <c r="E26" s="2">
        <v>1976</v>
      </c>
      <c r="F26" s="17">
        <v>4.2164351851851856E-2</v>
      </c>
      <c r="G26" s="8" t="s">
        <v>39</v>
      </c>
      <c r="H26" s="7">
        <v>8</v>
      </c>
      <c r="I26" s="7">
        <v>811</v>
      </c>
      <c r="J26" s="20">
        <f t="shared" si="0"/>
        <v>3.9966210286115503E-3</v>
      </c>
    </row>
    <row r="27" spans="1:10" x14ac:dyDescent="0.25">
      <c r="A27" s="7">
        <v>24</v>
      </c>
      <c r="B27" s="1" t="s">
        <v>121</v>
      </c>
      <c r="C27" s="1" t="s">
        <v>23</v>
      </c>
      <c r="E27" s="2">
        <v>1979</v>
      </c>
      <c r="F27" s="17">
        <v>4.2430555555555555E-2</v>
      </c>
      <c r="G27" s="8" t="s">
        <v>122</v>
      </c>
      <c r="H27" s="7">
        <v>1</v>
      </c>
      <c r="I27" s="7">
        <v>761</v>
      </c>
      <c r="J27" s="20">
        <f t="shared" si="0"/>
        <v>4.0218536071616635E-3</v>
      </c>
    </row>
    <row r="28" spans="1:10" x14ac:dyDescent="0.25">
      <c r="A28" s="7">
        <v>25</v>
      </c>
      <c r="B28" s="1" t="s">
        <v>123</v>
      </c>
      <c r="C28" s="1" t="s">
        <v>124</v>
      </c>
      <c r="E28" s="2">
        <v>1970</v>
      </c>
      <c r="F28" s="17">
        <v>4.2905092592592592E-2</v>
      </c>
      <c r="G28" s="8" t="s">
        <v>39</v>
      </c>
      <c r="H28" s="7">
        <v>9</v>
      </c>
      <c r="I28" s="7">
        <v>768</v>
      </c>
      <c r="J28" s="20">
        <f t="shared" si="0"/>
        <v>4.0668334210988239E-3</v>
      </c>
    </row>
    <row r="29" spans="1:10" x14ac:dyDescent="0.25">
      <c r="A29" s="7">
        <v>26</v>
      </c>
      <c r="B29" s="1" t="s">
        <v>125</v>
      </c>
      <c r="C29" s="1" t="s">
        <v>66</v>
      </c>
      <c r="E29" s="2">
        <v>1967</v>
      </c>
      <c r="F29" s="17">
        <v>4.3506944444444445E-2</v>
      </c>
      <c r="G29" s="8" t="s">
        <v>39</v>
      </c>
      <c r="H29" s="7">
        <v>10</v>
      </c>
      <c r="I29" s="7">
        <v>750</v>
      </c>
      <c r="J29" s="20">
        <f t="shared" si="0"/>
        <v>4.1238809899947337E-3</v>
      </c>
    </row>
    <row r="30" spans="1:10" x14ac:dyDescent="0.25">
      <c r="A30" s="7">
        <v>27</v>
      </c>
      <c r="B30" s="1" t="s">
        <v>126</v>
      </c>
      <c r="C30" s="1" t="s">
        <v>127</v>
      </c>
      <c r="E30" s="2">
        <v>1955</v>
      </c>
      <c r="F30" s="17">
        <v>4.3622685185185188E-2</v>
      </c>
      <c r="G30" s="8" t="s">
        <v>128</v>
      </c>
      <c r="H30" s="7">
        <v>1</v>
      </c>
      <c r="I30" s="7">
        <v>710</v>
      </c>
      <c r="J30" s="20">
        <f t="shared" si="0"/>
        <v>4.134851676320871E-3</v>
      </c>
    </row>
    <row r="31" spans="1:10" x14ac:dyDescent="0.25">
      <c r="A31" s="7">
        <v>28</v>
      </c>
      <c r="B31" s="1" t="s">
        <v>129</v>
      </c>
      <c r="C31" s="1" t="s">
        <v>130</v>
      </c>
      <c r="E31" s="2">
        <v>1973</v>
      </c>
      <c r="F31" s="17">
        <v>4.3993055555555556E-2</v>
      </c>
      <c r="G31" s="8" t="s">
        <v>39</v>
      </c>
      <c r="H31" s="7">
        <v>11</v>
      </c>
      <c r="I31" s="7">
        <v>753</v>
      </c>
      <c r="J31" s="20">
        <f t="shared" si="0"/>
        <v>4.1699578725645078E-3</v>
      </c>
    </row>
    <row r="32" spans="1:10" x14ac:dyDescent="0.25">
      <c r="A32" s="7">
        <v>29</v>
      </c>
      <c r="B32" s="1" t="s">
        <v>131</v>
      </c>
      <c r="C32" s="1" t="s">
        <v>55</v>
      </c>
      <c r="E32" s="2">
        <v>1981</v>
      </c>
      <c r="F32" s="17">
        <v>4.4085648148148145E-2</v>
      </c>
      <c r="G32" s="8" t="s">
        <v>122</v>
      </c>
      <c r="H32" s="7">
        <v>2</v>
      </c>
      <c r="I32" s="7">
        <v>757</v>
      </c>
      <c r="J32" s="20">
        <f t="shared" si="0"/>
        <v>4.1787344216254159E-3</v>
      </c>
    </row>
    <row r="33" spans="1:10" x14ac:dyDescent="0.25">
      <c r="A33" s="7">
        <v>30</v>
      </c>
      <c r="B33" s="1" t="s">
        <v>132</v>
      </c>
      <c r="C33" s="1" t="s">
        <v>133</v>
      </c>
      <c r="E33" s="2">
        <v>1960</v>
      </c>
      <c r="F33" s="17">
        <v>4.4444444444444446E-2</v>
      </c>
      <c r="G33" s="8" t="s">
        <v>42</v>
      </c>
      <c r="H33" s="7">
        <v>6</v>
      </c>
      <c r="I33" s="7">
        <v>701</v>
      </c>
      <c r="J33" s="20">
        <f t="shared" si="0"/>
        <v>4.2127435492364399E-3</v>
      </c>
    </row>
    <row r="34" spans="1:10" x14ac:dyDescent="0.25">
      <c r="A34" s="7">
        <v>31</v>
      </c>
      <c r="B34" s="1" t="s">
        <v>134</v>
      </c>
      <c r="C34" s="1" t="s">
        <v>55</v>
      </c>
      <c r="E34" s="2">
        <v>1981</v>
      </c>
      <c r="F34" s="17">
        <v>4.447916666666666E-2</v>
      </c>
      <c r="G34" s="8" t="s">
        <v>36</v>
      </c>
      <c r="H34" s="7">
        <v>6</v>
      </c>
      <c r="I34" s="7">
        <v>741</v>
      </c>
      <c r="J34" s="20">
        <f t="shared" si="0"/>
        <v>4.2160347551342802E-3</v>
      </c>
    </row>
    <row r="35" spans="1:10" x14ac:dyDescent="0.25">
      <c r="A35" s="7">
        <v>32</v>
      </c>
      <c r="B35" s="1" t="s">
        <v>135</v>
      </c>
      <c r="C35" s="1" t="s">
        <v>23</v>
      </c>
      <c r="E35" s="2">
        <v>1979</v>
      </c>
      <c r="F35" s="17">
        <v>4.4583333333333336E-2</v>
      </c>
      <c r="G35" s="8" t="s">
        <v>36</v>
      </c>
      <c r="H35" s="7">
        <v>7</v>
      </c>
      <c r="I35" s="7">
        <v>711</v>
      </c>
      <c r="J35" s="20">
        <f t="shared" si="0"/>
        <v>4.2259083728278038E-3</v>
      </c>
    </row>
    <row r="36" spans="1:10" x14ac:dyDescent="0.25">
      <c r="A36" s="7">
        <v>33</v>
      </c>
      <c r="B36" s="1" t="s">
        <v>136</v>
      </c>
      <c r="C36" s="1" t="s">
        <v>32</v>
      </c>
      <c r="E36" s="2">
        <v>1953</v>
      </c>
      <c r="F36" s="17">
        <v>4.5937499999999999E-2</v>
      </c>
      <c r="G36" s="8" t="s">
        <v>128</v>
      </c>
      <c r="H36" s="7">
        <v>2</v>
      </c>
      <c r="I36" s="7">
        <v>734</v>
      </c>
      <c r="J36" s="20">
        <f t="shared" si="0"/>
        <v>4.3542654028436018E-3</v>
      </c>
    </row>
    <row r="37" spans="1:10" x14ac:dyDescent="0.25">
      <c r="A37" s="7">
        <v>34</v>
      </c>
      <c r="B37" s="1" t="s">
        <v>137</v>
      </c>
      <c r="C37" s="1" t="s">
        <v>138</v>
      </c>
      <c r="E37" s="2">
        <v>1959</v>
      </c>
      <c r="F37" s="17">
        <v>4.628472222222222E-2</v>
      </c>
      <c r="G37" s="8" t="s">
        <v>139</v>
      </c>
      <c r="H37" s="7">
        <v>1</v>
      </c>
      <c r="I37" s="7">
        <v>745</v>
      </c>
      <c r="J37" s="20">
        <f t="shared" si="0"/>
        <v>4.3871774618220111E-3</v>
      </c>
    </row>
    <row r="38" spans="1:10" x14ac:dyDescent="0.25">
      <c r="A38" s="7">
        <v>35</v>
      </c>
      <c r="B38" s="1" t="s">
        <v>140</v>
      </c>
      <c r="C38" s="1" t="s">
        <v>141</v>
      </c>
      <c r="E38" s="2">
        <v>1946</v>
      </c>
      <c r="F38" s="17">
        <v>4.6898148148148154E-2</v>
      </c>
      <c r="G38" s="8" t="s">
        <v>142</v>
      </c>
      <c r="H38" s="7">
        <v>1</v>
      </c>
      <c r="I38" s="7">
        <v>767</v>
      </c>
      <c r="J38" s="20">
        <f t="shared" si="0"/>
        <v>4.4453220993505354E-3</v>
      </c>
    </row>
    <row r="39" spans="1:10" x14ac:dyDescent="0.25">
      <c r="A39" s="7">
        <v>36</v>
      </c>
      <c r="B39" s="1" t="s">
        <v>143</v>
      </c>
      <c r="C39" s="1" t="s">
        <v>55</v>
      </c>
      <c r="E39" s="2">
        <v>1978</v>
      </c>
      <c r="F39" s="17">
        <v>4.6921296296296294E-2</v>
      </c>
      <c r="G39" s="8" t="s">
        <v>122</v>
      </c>
      <c r="H39" s="7">
        <v>3</v>
      </c>
      <c r="I39" s="7">
        <v>703</v>
      </c>
      <c r="J39" s="20">
        <f t="shared" si="0"/>
        <v>4.447516236615762E-3</v>
      </c>
    </row>
    <row r="40" spans="1:10" x14ac:dyDescent="0.25">
      <c r="A40" s="7">
        <v>37</v>
      </c>
      <c r="B40" s="1" t="s">
        <v>144</v>
      </c>
      <c r="C40" s="1" t="s">
        <v>145</v>
      </c>
      <c r="E40" s="2">
        <v>1965</v>
      </c>
      <c r="F40" s="17">
        <v>4.7141203703703706E-2</v>
      </c>
      <c r="G40" s="8" t="s">
        <v>42</v>
      </c>
      <c r="H40" s="7">
        <v>7</v>
      </c>
      <c r="I40" s="7">
        <v>748</v>
      </c>
      <c r="J40" s="20">
        <f t="shared" si="0"/>
        <v>4.4683605406354221E-3</v>
      </c>
    </row>
    <row r="41" spans="1:10" x14ac:dyDescent="0.25">
      <c r="A41" s="7">
        <v>38</v>
      </c>
      <c r="B41" s="1" t="s">
        <v>146</v>
      </c>
      <c r="C41" s="1" t="s">
        <v>147</v>
      </c>
      <c r="E41" s="2">
        <v>1962</v>
      </c>
      <c r="F41" s="17">
        <v>4.7476851851851853E-2</v>
      </c>
      <c r="G41" s="8" t="s">
        <v>42</v>
      </c>
      <c r="H41" s="7">
        <v>8</v>
      </c>
      <c r="I41" s="7">
        <v>705</v>
      </c>
      <c r="J41" s="20">
        <f t="shared" si="0"/>
        <v>4.5001755309812177E-3</v>
      </c>
    </row>
    <row r="42" spans="1:10" x14ac:dyDescent="0.25">
      <c r="A42" s="7">
        <v>39</v>
      </c>
      <c r="B42" s="1" t="s">
        <v>148</v>
      </c>
      <c r="C42" s="1" t="s">
        <v>55</v>
      </c>
      <c r="E42" s="2">
        <v>1966</v>
      </c>
      <c r="F42" s="17">
        <v>4.7754629629629626E-2</v>
      </c>
      <c r="G42" s="8" t="s">
        <v>42</v>
      </c>
      <c r="H42" s="7">
        <v>9</v>
      </c>
      <c r="I42" s="7">
        <v>780</v>
      </c>
      <c r="J42" s="20">
        <f t="shared" si="0"/>
        <v>4.5265051781639455E-3</v>
      </c>
    </row>
    <row r="43" spans="1:10" x14ac:dyDescent="0.25">
      <c r="A43" s="7">
        <v>40</v>
      </c>
      <c r="B43" s="1" t="s">
        <v>149</v>
      </c>
      <c r="C43" s="1" t="s">
        <v>150</v>
      </c>
      <c r="E43" s="2">
        <v>1965</v>
      </c>
      <c r="F43" s="17">
        <v>4.7928240740740737E-2</v>
      </c>
      <c r="G43" s="8" t="s">
        <v>139</v>
      </c>
      <c r="H43" s="7">
        <v>2</v>
      </c>
      <c r="I43" s="7">
        <v>832</v>
      </c>
      <c r="J43" s="20">
        <f t="shared" si="0"/>
        <v>4.5429612076531498E-3</v>
      </c>
    </row>
    <row r="44" spans="1:10" x14ac:dyDescent="0.25">
      <c r="A44" s="7">
        <v>41</v>
      </c>
      <c r="B44" s="1" t="s">
        <v>151</v>
      </c>
      <c r="C44" s="1" t="s">
        <v>66</v>
      </c>
      <c r="E44" s="2">
        <v>1965</v>
      </c>
      <c r="F44" s="17">
        <v>4.9351851851851848E-2</v>
      </c>
      <c r="G44" s="8" t="s">
        <v>42</v>
      </c>
      <c r="H44" s="7">
        <v>10</v>
      </c>
      <c r="I44" s="7">
        <v>729</v>
      </c>
      <c r="J44" s="20">
        <f t="shared" si="0"/>
        <v>4.6779006494646301E-3</v>
      </c>
    </row>
    <row r="45" spans="1:10" x14ac:dyDescent="0.25">
      <c r="A45" s="7">
        <v>42</v>
      </c>
      <c r="B45" s="1" t="s">
        <v>152</v>
      </c>
      <c r="C45" s="1" t="s">
        <v>153</v>
      </c>
      <c r="E45" s="2">
        <v>1963</v>
      </c>
      <c r="F45" s="17">
        <v>4.9490740740740745E-2</v>
      </c>
      <c r="G45" s="8" t="s">
        <v>42</v>
      </c>
      <c r="H45" s="7">
        <v>11</v>
      </c>
      <c r="I45" s="7">
        <v>740</v>
      </c>
      <c r="J45" s="20">
        <f t="shared" si="0"/>
        <v>4.6910654730559949E-3</v>
      </c>
    </row>
    <row r="46" spans="1:10" x14ac:dyDescent="0.25">
      <c r="A46" s="7">
        <v>43</v>
      </c>
      <c r="B46" s="1" t="s">
        <v>154</v>
      </c>
      <c r="C46" s="1" t="s">
        <v>155</v>
      </c>
      <c r="E46" s="2">
        <v>1958</v>
      </c>
      <c r="F46" s="17">
        <v>4.9560185185185186E-2</v>
      </c>
      <c r="G46" s="8" t="s">
        <v>42</v>
      </c>
      <c r="H46" s="7">
        <v>12</v>
      </c>
      <c r="I46" s="7">
        <v>716</v>
      </c>
      <c r="J46" s="20">
        <f t="shared" si="0"/>
        <v>4.6976478848516764E-3</v>
      </c>
    </row>
    <row r="47" spans="1:10" x14ac:dyDescent="0.25">
      <c r="A47" s="7">
        <v>44</v>
      </c>
      <c r="B47" s="1" t="s">
        <v>156</v>
      </c>
      <c r="C47" s="1" t="s">
        <v>55</v>
      </c>
      <c r="E47" s="2">
        <v>1974</v>
      </c>
      <c r="F47" s="17">
        <v>5.0358796296296297E-2</v>
      </c>
      <c r="G47" s="8" t="s">
        <v>39</v>
      </c>
      <c r="H47" s="7">
        <v>12</v>
      </c>
      <c r="I47" s="7">
        <v>781</v>
      </c>
      <c r="J47" s="20">
        <f t="shared" si="0"/>
        <v>4.7733456205020187E-3</v>
      </c>
    </row>
    <row r="48" spans="1:10" x14ac:dyDescent="0.25">
      <c r="A48" s="7">
        <v>45</v>
      </c>
      <c r="B48" s="1" t="s">
        <v>157</v>
      </c>
      <c r="C48" s="1" t="s">
        <v>23</v>
      </c>
      <c r="E48" s="2">
        <v>1983</v>
      </c>
      <c r="F48" s="17">
        <v>5.1157407407407408E-2</v>
      </c>
      <c r="G48" s="8" t="s">
        <v>36</v>
      </c>
      <c r="H48" s="7">
        <v>8</v>
      </c>
      <c r="I48" s="7">
        <v>737</v>
      </c>
      <c r="J48" s="20">
        <f t="shared" si="0"/>
        <v>4.849043356152361E-3</v>
      </c>
    </row>
    <row r="49" spans="1:10" x14ac:dyDescent="0.25">
      <c r="A49" s="7">
        <v>46</v>
      </c>
      <c r="B49" s="1" t="s">
        <v>158</v>
      </c>
      <c r="C49" s="1" t="s">
        <v>159</v>
      </c>
      <c r="E49" s="2">
        <v>1953</v>
      </c>
      <c r="F49" s="17">
        <v>5.1180555555555556E-2</v>
      </c>
      <c r="G49" s="8" t="s">
        <v>128</v>
      </c>
      <c r="H49" s="7">
        <v>3</v>
      </c>
      <c r="I49" s="7">
        <v>776</v>
      </c>
      <c r="J49" s="20">
        <f t="shared" si="0"/>
        <v>4.8512374934175876E-3</v>
      </c>
    </row>
    <row r="50" spans="1:10" x14ac:dyDescent="0.25">
      <c r="A50" s="7">
        <v>47</v>
      </c>
      <c r="B50" s="1" t="s">
        <v>160</v>
      </c>
      <c r="C50" s="1" t="s">
        <v>161</v>
      </c>
      <c r="E50" s="2">
        <v>1972</v>
      </c>
      <c r="F50" s="17">
        <v>5.1249999999999997E-2</v>
      </c>
      <c r="G50" s="8" t="s">
        <v>39</v>
      </c>
      <c r="H50" s="7">
        <v>13</v>
      </c>
      <c r="I50" s="7">
        <v>779</v>
      </c>
      <c r="J50" s="20">
        <f t="shared" si="0"/>
        <v>4.8578199052132691E-3</v>
      </c>
    </row>
    <row r="51" spans="1:10" x14ac:dyDescent="0.25">
      <c r="A51" s="7">
        <v>48</v>
      </c>
      <c r="B51" s="1" t="s">
        <v>162</v>
      </c>
      <c r="C51" s="1" t="s">
        <v>55</v>
      </c>
      <c r="E51" s="2">
        <v>1986</v>
      </c>
      <c r="F51" s="17">
        <v>5.1527777777777777E-2</v>
      </c>
      <c r="G51" s="8" t="s">
        <v>122</v>
      </c>
      <c r="H51" s="7">
        <v>4</v>
      </c>
      <c r="I51" s="7">
        <v>782</v>
      </c>
      <c r="J51" s="20">
        <f t="shared" si="0"/>
        <v>4.8841495523959978E-3</v>
      </c>
    </row>
    <row r="52" spans="1:10" x14ac:dyDescent="0.25">
      <c r="A52" s="7">
        <v>49</v>
      </c>
      <c r="B52" s="1" t="s">
        <v>163</v>
      </c>
      <c r="C52" s="1" t="s">
        <v>23</v>
      </c>
      <c r="E52" s="2">
        <v>1966</v>
      </c>
      <c r="F52" s="17">
        <v>5.2557870370370373E-2</v>
      </c>
      <c r="G52" s="8" t="s">
        <v>42</v>
      </c>
      <c r="H52" s="7">
        <v>13</v>
      </c>
      <c r="I52" s="7">
        <v>717</v>
      </c>
      <c r="J52" s="20">
        <f t="shared" si="0"/>
        <v>4.981788660698613E-3</v>
      </c>
    </row>
    <row r="53" spans="1:10" x14ac:dyDescent="0.25">
      <c r="A53" s="7">
        <v>50</v>
      </c>
      <c r="B53" s="1" t="s">
        <v>164</v>
      </c>
      <c r="C53" s="1" t="s">
        <v>165</v>
      </c>
      <c r="E53" s="2">
        <v>1974</v>
      </c>
      <c r="F53" s="17">
        <v>5.3842592592592588E-2</v>
      </c>
      <c r="G53" s="8" t="s">
        <v>57</v>
      </c>
      <c r="H53" s="7">
        <v>1</v>
      </c>
      <c r="I53" s="7">
        <v>759</v>
      </c>
      <c r="J53" s="20">
        <f t="shared" si="0"/>
        <v>5.1035632789187286E-3</v>
      </c>
    </row>
    <row r="54" spans="1:10" x14ac:dyDescent="0.25">
      <c r="A54" s="7">
        <v>51</v>
      </c>
      <c r="B54" s="1" t="s">
        <v>166</v>
      </c>
      <c r="C54" s="1" t="s">
        <v>167</v>
      </c>
      <c r="E54" s="2">
        <v>1952</v>
      </c>
      <c r="F54" s="17">
        <v>5.3981481481481484E-2</v>
      </c>
      <c r="G54" s="8" t="s">
        <v>128</v>
      </c>
      <c r="H54" s="7">
        <v>4</v>
      </c>
      <c r="I54" s="7">
        <v>726</v>
      </c>
      <c r="J54" s="20">
        <f t="shared" si="0"/>
        <v>5.1167281025100934E-3</v>
      </c>
    </row>
    <row r="55" spans="1:10" x14ac:dyDescent="0.25">
      <c r="A55" s="7">
        <v>52</v>
      </c>
      <c r="B55" s="1" t="s">
        <v>168</v>
      </c>
      <c r="C55" s="1" t="s">
        <v>17</v>
      </c>
      <c r="E55" s="2">
        <v>1982</v>
      </c>
      <c r="F55" s="17">
        <v>5.409722222222222E-2</v>
      </c>
      <c r="G55" s="8" t="s">
        <v>122</v>
      </c>
      <c r="H55" s="7">
        <v>5</v>
      </c>
      <c r="I55" s="7">
        <v>706</v>
      </c>
      <c r="J55" s="20">
        <f t="shared" si="0"/>
        <v>5.127698788836229E-3</v>
      </c>
    </row>
    <row r="56" spans="1:10" x14ac:dyDescent="0.25">
      <c r="A56" s="7">
        <v>53</v>
      </c>
      <c r="B56" s="1" t="s">
        <v>169</v>
      </c>
      <c r="C56" s="1" t="s">
        <v>153</v>
      </c>
      <c r="E56" s="2">
        <v>1963</v>
      </c>
      <c r="F56" s="17">
        <v>5.4282407407407411E-2</v>
      </c>
      <c r="G56" s="8" t="s">
        <v>139</v>
      </c>
      <c r="H56" s="7">
        <v>3</v>
      </c>
      <c r="I56" s="7">
        <v>739</v>
      </c>
      <c r="J56" s="20">
        <f t="shared" si="0"/>
        <v>5.1452518869580478E-3</v>
      </c>
    </row>
    <row r="57" spans="1:10" x14ac:dyDescent="0.25">
      <c r="A57" s="7">
        <v>54</v>
      </c>
      <c r="B57" s="1" t="s">
        <v>170</v>
      </c>
      <c r="C57" s="1" t="s">
        <v>23</v>
      </c>
      <c r="E57" s="2">
        <v>1956</v>
      </c>
      <c r="F57" s="17">
        <v>5.4641203703703706E-2</v>
      </c>
      <c r="G57" s="8" t="s">
        <v>128</v>
      </c>
      <c r="H57" s="7">
        <v>5</v>
      </c>
      <c r="I57" s="7">
        <v>724</v>
      </c>
      <c r="J57" s="20">
        <f t="shared" si="0"/>
        <v>5.1792610145690709E-3</v>
      </c>
    </row>
    <row r="58" spans="1:10" x14ac:dyDescent="0.25">
      <c r="A58" s="7">
        <v>55</v>
      </c>
      <c r="B58" s="1" t="s">
        <v>171</v>
      </c>
      <c r="C58" s="1" t="s">
        <v>172</v>
      </c>
      <c r="E58" s="2">
        <v>1950</v>
      </c>
      <c r="F58" s="17">
        <v>5.4837962962962956E-2</v>
      </c>
      <c r="G58" s="8" t="s">
        <v>128</v>
      </c>
      <c r="H58" s="7">
        <v>6</v>
      </c>
      <c r="I58" s="7">
        <v>721</v>
      </c>
      <c r="J58" s="20">
        <f t="shared" si="0"/>
        <v>5.1979111813235026E-3</v>
      </c>
    </row>
    <row r="59" spans="1:10" x14ac:dyDescent="0.25">
      <c r="A59" s="7">
        <v>56</v>
      </c>
      <c r="B59" s="1" t="s">
        <v>173</v>
      </c>
      <c r="C59" s="1" t="s">
        <v>23</v>
      </c>
      <c r="E59" s="2">
        <v>1968</v>
      </c>
      <c r="F59" s="17">
        <v>5.6527777777777781E-2</v>
      </c>
      <c r="G59" s="8" t="s">
        <v>39</v>
      </c>
      <c r="H59" s="7">
        <v>14</v>
      </c>
      <c r="I59" s="7">
        <v>715</v>
      </c>
      <c r="J59" s="20">
        <f t="shared" si="0"/>
        <v>5.358083201685097E-3</v>
      </c>
    </row>
    <row r="60" spans="1:10" x14ac:dyDescent="0.25">
      <c r="A60" s="7">
        <v>57</v>
      </c>
      <c r="B60" s="1" t="s">
        <v>174</v>
      </c>
      <c r="C60" s="1" t="s">
        <v>23</v>
      </c>
      <c r="E60" s="2">
        <v>1968</v>
      </c>
      <c r="F60" s="17">
        <v>5.6527777777777781E-2</v>
      </c>
      <c r="G60" s="8" t="s">
        <v>39</v>
      </c>
      <c r="H60" s="7">
        <v>15</v>
      </c>
      <c r="I60" s="7">
        <v>700</v>
      </c>
      <c r="J60" s="20">
        <f t="shared" si="0"/>
        <v>5.358083201685097E-3</v>
      </c>
    </row>
    <row r="61" spans="1:10" x14ac:dyDescent="0.25">
      <c r="A61" s="7">
        <v>58</v>
      </c>
      <c r="B61" s="1" t="s">
        <v>175</v>
      </c>
      <c r="C61" s="1" t="s">
        <v>176</v>
      </c>
      <c r="E61" s="2">
        <v>1991</v>
      </c>
      <c r="F61" s="17">
        <v>5.6562499999999995E-2</v>
      </c>
      <c r="G61" s="8" t="s">
        <v>33</v>
      </c>
      <c r="H61" s="7">
        <v>3</v>
      </c>
      <c r="I61" s="7">
        <v>834</v>
      </c>
      <c r="J61" s="20">
        <f t="shared" si="0"/>
        <v>5.3613744075829374E-3</v>
      </c>
    </row>
    <row r="62" spans="1:10" x14ac:dyDescent="0.25">
      <c r="A62" s="7">
        <v>59</v>
      </c>
      <c r="B62" s="1" t="s">
        <v>177</v>
      </c>
      <c r="C62" s="1" t="s">
        <v>178</v>
      </c>
      <c r="E62" s="2">
        <v>1960</v>
      </c>
      <c r="F62" s="17">
        <v>5.6643518518518517E-2</v>
      </c>
      <c r="G62" s="8" t="s">
        <v>42</v>
      </c>
      <c r="H62" s="7">
        <v>14</v>
      </c>
      <c r="I62" s="7">
        <v>809</v>
      </c>
      <c r="J62" s="20">
        <f t="shared" si="0"/>
        <v>5.3690538880112335E-3</v>
      </c>
    </row>
    <row r="63" spans="1:10" x14ac:dyDescent="0.25">
      <c r="A63" s="7">
        <v>60</v>
      </c>
      <c r="B63" s="1" t="s">
        <v>179</v>
      </c>
      <c r="C63" s="1" t="s">
        <v>180</v>
      </c>
      <c r="E63" s="2">
        <v>1955</v>
      </c>
      <c r="F63" s="17">
        <v>5.707175925925926E-2</v>
      </c>
      <c r="G63" s="8" t="s">
        <v>128</v>
      </c>
      <c r="H63" s="7">
        <v>7</v>
      </c>
      <c r="I63" s="7">
        <v>769</v>
      </c>
      <c r="J63" s="20">
        <f t="shared" si="0"/>
        <v>5.409645427417939E-3</v>
      </c>
    </row>
    <row r="64" spans="1:10" x14ac:dyDescent="0.25">
      <c r="A64" s="7">
        <v>61</v>
      </c>
      <c r="B64" s="1" t="s">
        <v>181</v>
      </c>
      <c r="C64" s="1" t="s">
        <v>23</v>
      </c>
      <c r="E64" s="2">
        <v>1953</v>
      </c>
      <c r="F64" s="17">
        <v>5.8854166666666673E-2</v>
      </c>
      <c r="G64" s="8" t="s">
        <v>128</v>
      </c>
      <c r="H64" s="7">
        <v>8</v>
      </c>
      <c r="I64" s="7">
        <v>772</v>
      </c>
      <c r="J64" s="20">
        <f t="shared" si="0"/>
        <v>5.5785939968404424E-3</v>
      </c>
    </row>
    <row r="65" spans="1:10" x14ac:dyDescent="0.25">
      <c r="A65" s="7">
        <v>62</v>
      </c>
      <c r="B65" s="1" t="s">
        <v>182</v>
      </c>
      <c r="C65" s="1" t="s">
        <v>23</v>
      </c>
      <c r="E65" s="2">
        <v>1959</v>
      </c>
      <c r="F65" s="17">
        <v>5.8865740740740739E-2</v>
      </c>
      <c r="G65" s="8" t="s">
        <v>42</v>
      </c>
      <c r="H65" s="7">
        <v>15</v>
      </c>
      <c r="I65" s="7">
        <v>773</v>
      </c>
      <c r="J65" s="20">
        <f t="shared" si="0"/>
        <v>5.5796910654730553E-3</v>
      </c>
    </row>
    <row r="66" spans="1:10" x14ac:dyDescent="0.25">
      <c r="A66" s="7">
        <v>63</v>
      </c>
      <c r="B66" s="1" t="s">
        <v>183</v>
      </c>
      <c r="C66" s="1" t="s">
        <v>23</v>
      </c>
      <c r="E66" s="2">
        <v>1974</v>
      </c>
      <c r="F66" s="17">
        <v>6.0034722222222225E-2</v>
      </c>
      <c r="G66" s="8" t="s">
        <v>39</v>
      </c>
      <c r="H66" s="7">
        <v>16</v>
      </c>
      <c r="I66" s="7">
        <v>752</v>
      </c>
      <c r="J66" s="20">
        <f t="shared" si="0"/>
        <v>5.6904949973670352E-3</v>
      </c>
    </row>
    <row r="67" spans="1:10" x14ac:dyDescent="0.25">
      <c r="A67" s="7">
        <v>64</v>
      </c>
      <c r="B67" s="1" t="s">
        <v>184</v>
      </c>
      <c r="C67" s="1" t="s">
        <v>185</v>
      </c>
      <c r="E67" s="2">
        <v>1973</v>
      </c>
      <c r="F67" s="17">
        <v>6.0092592592592593E-2</v>
      </c>
      <c r="G67" s="8" t="s">
        <v>57</v>
      </c>
      <c r="H67" s="7">
        <v>2</v>
      </c>
      <c r="I67" s="7">
        <v>731</v>
      </c>
      <c r="J67" s="20">
        <f t="shared" si="0"/>
        <v>5.695980340530103E-3</v>
      </c>
    </row>
    <row r="68" spans="1:10" x14ac:dyDescent="0.25">
      <c r="A68" s="7">
        <v>65</v>
      </c>
      <c r="B68" s="1" t="s">
        <v>186</v>
      </c>
      <c r="C68" s="1" t="s">
        <v>79</v>
      </c>
      <c r="E68" s="2">
        <v>1983</v>
      </c>
      <c r="F68" s="17">
        <v>6.0335648148148145E-2</v>
      </c>
      <c r="G68" s="8" t="s">
        <v>122</v>
      </c>
      <c r="H68" s="7">
        <v>6</v>
      </c>
      <c r="I68" s="7">
        <v>803</v>
      </c>
      <c r="J68" s="20">
        <f t="shared" si="0"/>
        <v>5.7190187818149897E-3</v>
      </c>
    </row>
    <row r="69" spans="1:10" x14ac:dyDescent="0.25">
      <c r="A69" s="7">
        <v>66</v>
      </c>
      <c r="B69" s="1" t="s">
        <v>187</v>
      </c>
      <c r="C69" s="1" t="s">
        <v>188</v>
      </c>
      <c r="E69" s="2">
        <v>1959</v>
      </c>
      <c r="F69" s="17">
        <v>6.0578703703703697E-2</v>
      </c>
      <c r="G69" s="8" t="s">
        <v>42</v>
      </c>
      <c r="H69" s="7">
        <v>16</v>
      </c>
      <c r="I69" s="7">
        <v>747</v>
      </c>
      <c r="J69" s="20">
        <f t="shared" ref="J69:J76" si="1">F69/($E$1)</f>
        <v>5.7420572230998763E-3</v>
      </c>
    </row>
    <row r="70" spans="1:10" x14ac:dyDescent="0.25">
      <c r="A70" s="7">
        <v>67</v>
      </c>
      <c r="B70" s="1" t="s">
        <v>189</v>
      </c>
      <c r="C70" s="1" t="s">
        <v>172</v>
      </c>
      <c r="E70" s="2">
        <v>1941</v>
      </c>
      <c r="F70" s="17">
        <v>6.0925925925925932E-2</v>
      </c>
      <c r="G70" s="8" t="s">
        <v>142</v>
      </c>
      <c r="H70" s="7">
        <v>2</v>
      </c>
      <c r="I70" s="7">
        <v>708</v>
      </c>
      <c r="J70" s="20">
        <f t="shared" si="1"/>
        <v>5.7749692820782874E-3</v>
      </c>
    </row>
    <row r="71" spans="1:10" x14ac:dyDescent="0.25">
      <c r="A71" s="7">
        <v>68</v>
      </c>
      <c r="B71" s="1" t="s">
        <v>190</v>
      </c>
      <c r="C71" s="1" t="s">
        <v>90</v>
      </c>
      <c r="E71" s="2">
        <v>1941</v>
      </c>
      <c r="F71" s="17">
        <v>6.1261574074074072E-2</v>
      </c>
      <c r="G71" s="8" t="s">
        <v>142</v>
      </c>
      <c r="H71" s="7">
        <v>3</v>
      </c>
      <c r="I71" s="7">
        <v>766</v>
      </c>
      <c r="J71" s="20">
        <f t="shared" si="1"/>
        <v>5.8067842724240822E-3</v>
      </c>
    </row>
    <row r="72" spans="1:10" x14ac:dyDescent="0.25">
      <c r="A72" s="7">
        <v>69</v>
      </c>
      <c r="B72" s="1" t="s">
        <v>191</v>
      </c>
      <c r="C72" s="1" t="s">
        <v>55</v>
      </c>
      <c r="E72" s="2">
        <v>1979</v>
      </c>
      <c r="F72" s="17">
        <v>6.1261574074074072E-2</v>
      </c>
      <c r="G72" s="8" t="s">
        <v>36</v>
      </c>
      <c r="H72" s="7">
        <v>9</v>
      </c>
      <c r="I72" s="7">
        <v>806</v>
      </c>
      <c r="J72" s="20">
        <f t="shared" si="1"/>
        <v>5.8067842724240822E-3</v>
      </c>
    </row>
    <row r="73" spans="1:10" x14ac:dyDescent="0.25">
      <c r="A73" s="7">
        <v>70</v>
      </c>
      <c r="B73" s="1" t="s">
        <v>192</v>
      </c>
      <c r="C73" s="1" t="s">
        <v>172</v>
      </c>
      <c r="E73" s="2">
        <v>1948</v>
      </c>
      <c r="F73" s="17">
        <v>6.2407407407407411E-2</v>
      </c>
      <c r="G73" s="8" t="s">
        <v>193</v>
      </c>
      <c r="H73" s="7">
        <v>1</v>
      </c>
      <c r="I73" s="7">
        <v>709</v>
      </c>
      <c r="J73" s="20">
        <f t="shared" si="1"/>
        <v>5.9153940670528347E-3</v>
      </c>
    </row>
    <row r="74" spans="1:10" x14ac:dyDescent="0.25">
      <c r="A74" s="7">
        <v>71</v>
      </c>
      <c r="B74" s="1" t="s">
        <v>194</v>
      </c>
      <c r="C74" s="1" t="s">
        <v>23</v>
      </c>
      <c r="E74" s="2">
        <v>1984</v>
      </c>
      <c r="F74" s="17">
        <v>6.6562500000000011E-2</v>
      </c>
      <c r="G74" s="8" t="s">
        <v>122</v>
      </c>
      <c r="H74" s="7">
        <v>7</v>
      </c>
      <c r="I74" s="7">
        <v>738</v>
      </c>
      <c r="J74" s="20">
        <f t="shared" si="1"/>
        <v>6.3092417061611384E-3</v>
      </c>
    </row>
    <row r="75" spans="1:10" x14ac:dyDescent="0.25">
      <c r="A75" s="7">
        <v>72</v>
      </c>
      <c r="B75" s="1" t="s">
        <v>195</v>
      </c>
      <c r="C75" s="1" t="s">
        <v>196</v>
      </c>
      <c r="E75" s="2">
        <v>1948</v>
      </c>
      <c r="F75" s="17">
        <v>6.7256944444444453E-2</v>
      </c>
      <c r="G75" s="8" t="s">
        <v>128</v>
      </c>
      <c r="H75" s="7">
        <v>9</v>
      </c>
      <c r="I75" s="7">
        <v>727</v>
      </c>
      <c r="J75" s="20">
        <f t="shared" si="1"/>
        <v>6.3750658241179571E-3</v>
      </c>
    </row>
    <row r="76" spans="1:10" x14ac:dyDescent="0.25">
      <c r="A76" s="7">
        <v>73</v>
      </c>
      <c r="B76" s="1" t="s">
        <v>197</v>
      </c>
      <c r="C76" s="1" t="s">
        <v>55</v>
      </c>
      <c r="E76" s="2">
        <v>1941</v>
      </c>
      <c r="F76" s="17">
        <v>0.10456018518518519</v>
      </c>
      <c r="G76" s="8" t="s">
        <v>142</v>
      </c>
      <c r="H76" s="7">
        <v>4</v>
      </c>
      <c r="I76" s="7">
        <v>765</v>
      </c>
      <c r="J76" s="20">
        <f t="shared" si="1"/>
        <v>9.9109180270317704E-3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7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9" customWidth="1"/>
    <col min="11" max="16384" width="11.453125" style="3"/>
  </cols>
  <sheetData>
    <row r="1" spans="1:10" s="6" customFormat="1" x14ac:dyDescent="0.25">
      <c r="A1" s="6" t="s">
        <v>27</v>
      </c>
      <c r="B1" s="23"/>
      <c r="C1" s="24" t="s">
        <v>17</v>
      </c>
      <c r="D1" s="24"/>
      <c r="E1" s="26">
        <v>1200</v>
      </c>
      <c r="F1" s="24" t="s">
        <v>28</v>
      </c>
      <c r="G1" s="24"/>
      <c r="I1" s="25">
        <v>42609</v>
      </c>
      <c r="J1" s="25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11" t="s">
        <v>9</v>
      </c>
    </row>
    <row r="3" spans="1:10" x14ac:dyDescent="0.25">
      <c r="A3" s="12"/>
      <c r="B3" s="13">
        <f>SUBTOTAL(3,B4:B1004)</f>
        <v>11</v>
      </c>
      <c r="C3" s="14"/>
      <c r="D3" s="15"/>
      <c r="E3" s="15"/>
      <c r="F3" s="19"/>
      <c r="G3" s="15"/>
      <c r="H3" s="15"/>
      <c r="I3" s="15"/>
      <c r="J3" s="16"/>
    </row>
    <row r="4" spans="1:10" x14ac:dyDescent="0.25">
      <c r="A4" s="7">
        <v>1</v>
      </c>
      <c r="B4" s="1" t="s">
        <v>11</v>
      </c>
      <c r="C4" s="1" t="s">
        <v>10</v>
      </c>
      <c r="E4" s="2">
        <v>2009</v>
      </c>
      <c r="F4" s="17">
        <v>3.7731481481481483E-3</v>
      </c>
      <c r="G4" s="8" t="s">
        <v>12</v>
      </c>
      <c r="H4" s="7">
        <v>1</v>
      </c>
      <c r="I4" s="7">
        <v>507</v>
      </c>
      <c r="J4" s="20">
        <f>F4/($E$1/1000)</f>
        <v>3.1442901234567905E-3</v>
      </c>
    </row>
    <row r="5" spans="1:10" x14ac:dyDescent="0.25">
      <c r="A5" s="7">
        <v>2</v>
      </c>
      <c r="B5" s="1" t="s">
        <v>13</v>
      </c>
      <c r="C5" s="1" t="s">
        <v>14</v>
      </c>
      <c r="E5" s="2">
        <v>2006</v>
      </c>
      <c r="F5" s="17">
        <v>3.8657407407407408E-3</v>
      </c>
      <c r="G5" s="8" t="s">
        <v>15</v>
      </c>
      <c r="H5" s="7">
        <v>1</v>
      </c>
      <c r="I5" s="7">
        <v>953</v>
      </c>
      <c r="J5" s="20">
        <f t="shared" ref="J5:J14" si="0">F5/($E$1/1000)</f>
        <v>3.2214506172839508E-3</v>
      </c>
    </row>
    <row r="6" spans="1:10" x14ac:dyDescent="0.25">
      <c r="A6" s="7">
        <v>3</v>
      </c>
      <c r="B6" s="1" t="s">
        <v>16</v>
      </c>
      <c r="C6" s="1" t="s">
        <v>17</v>
      </c>
      <c r="E6" s="2">
        <v>2005</v>
      </c>
      <c r="F6" s="17">
        <v>3.9814814814814817E-3</v>
      </c>
      <c r="G6" s="8" t="s">
        <v>12</v>
      </c>
      <c r="H6" s="7">
        <v>2</v>
      </c>
      <c r="I6" s="7">
        <v>1000</v>
      </c>
      <c r="J6" s="20">
        <f t="shared" si="0"/>
        <v>3.3179012345679014E-3</v>
      </c>
    </row>
    <row r="7" spans="1:10" x14ac:dyDescent="0.25">
      <c r="A7" s="7">
        <v>4</v>
      </c>
      <c r="B7" s="1" t="s">
        <v>18</v>
      </c>
      <c r="C7" s="1" t="s">
        <v>14</v>
      </c>
      <c r="E7" s="2">
        <v>2004</v>
      </c>
      <c r="F7" s="17">
        <v>4.0740740740740746E-3</v>
      </c>
      <c r="G7" s="8" t="s">
        <v>15</v>
      </c>
      <c r="H7" s="7">
        <v>2</v>
      </c>
      <c r="I7" s="7">
        <v>952</v>
      </c>
      <c r="J7" s="20">
        <f t="shared" si="0"/>
        <v>3.3950617283950621E-3</v>
      </c>
    </row>
    <row r="8" spans="1:10" x14ac:dyDescent="0.25">
      <c r="A8" s="7">
        <v>5</v>
      </c>
      <c r="B8" s="1" t="s">
        <v>19</v>
      </c>
      <c r="C8" s="1" t="s">
        <v>14</v>
      </c>
      <c r="E8" s="2">
        <v>2008</v>
      </c>
      <c r="F8" s="17">
        <v>4.340277777777778E-3</v>
      </c>
      <c r="G8" s="8" t="s">
        <v>12</v>
      </c>
      <c r="H8" s="7">
        <v>3</v>
      </c>
      <c r="I8" s="7">
        <v>598</v>
      </c>
      <c r="J8" s="20">
        <f t="shared" si="0"/>
        <v>3.6168981481481486E-3</v>
      </c>
    </row>
    <row r="9" spans="1:10" x14ac:dyDescent="0.25">
      <c r="A9" s="7">
        <v>6</v>
      </c>
      <c r="B9" s="1" t="s">
        <v>20</v>
      </c>
      <c r="C9" s="1" t="s">
        <v>14</v>
      </c>
      <c r="E9" s="2">
        <v>2006</v>
      </c>
      <c r="F9" s="17">
        <v>4.3518518518518515E-3</v>
      </c>
      <c r="G9" s="8" t="s">
        <v>15</v>
      </c>
      <c r="H9" s="7">
        <v>3</v>
      </c>
      <c r="I9" s="7">
        <v>951</v>
      </c>
      <c r="J9" s="20">
        <f t="shared" si="0"/>
        <v>3.6265432098765431E-3</v>
      </c>
    </row>
    <row r="10" spans="1:10" x14ac:dyDescent="0.25">
      <c r="A10" s="7">
        <v>7</v>
      </c>
      <c r="B10" s="1" t="s">
        <v>21</v>
      </c>
      <c r="C10" s="1" t="s">
        <v>17</v>
      </c>
      <c r="E10" s="2">
        <v>2006</v>
      </c>
      <c r="F10" s="17">
        <v>4.3749999999999995E-3</v>
      </c>
      <c r="G10" s="8" t="s">
        <v>12</v>
      </c>
      <c r="H10" s="7">
        <v>4</v>
      </c>
      <c r="I10" s="7">
        <v>986</v>
      </c>
      <c r="J10" s="20">
        <f t="shared" si="0"/>
        <v>3.645833333333333E-3</v>
      </c>
    </row>
    <row r="11" spans="1:10" x14ac:dyDescent="0.25">
      <c r="A11" s="7">
        <v>8</v>
      </c>
      <c r="B11" s="1" t="s">
        <v>22</v>
      </c>
      <c r="C11" s="1" t="s">
        <v>23</v>
      </c>
      <c r="E11" s="2">
        <v>2009</v>
      </c>
      <c r="F11" s="17">
        <v>4.7222222222222223E-3</v>
      </c>
      <c r="G11" s="8" t="s">
        <v>15</v>
      </c>
      <c r="H11" s="7">
        <v>4</v>
      </c>
      <c r="I11" s="7">
        <v>527</v>
      </c>
      <c r="J11" s="20">
        <f t="shared" si="0"/>
        <v>3.9351851851851857E-3</v>
      </c>
    </row>
    <row r="12" spans="1:10" x14ac:dyDescent="0.25">
      <c r="A12" s="7">
        <v>9</v>
      </c>
      <c r="B12" s="1" t="s">
        <v>24</v>
      </c>
      <c r="C12" s="1" t="s">
        <v>17</v>
      </c>
      <c r="E12" s="2">
        <v>2011</v>
      </c>
      <c r="F12" s="17">
        <v>4.8379629629629632E-3</v>
      </c>
      <c r="G12" s="8" t="s">
        <v>15</v>
      </c>
      <c r="H12" s="7">
        <v>5</v>
      </c>
      <c r="I12" s="7">
        <v>506</v>
      </c>
      <c r="J12" s="20">
        <f t="shared" si="0"/>
        <v>4.0316358024691358E-3</v>
      </c>
    </row>
    <row r="13" spans="1:10" x14ac:dyDescent="0.25">
      <c r="A13" s="7">
        <v>10</v>
      </c>
      <c r="B13" s="1" t="s">
        <v>25</v>
      </c>
      <c r="C13" s="1" t="s">
        <v>14</v>
      </c>
      <c r="E13" s="2">
        <v>2011</v>
      </c>
      <c r="F13" s="17">
        <v>4.8958333333333328E-3</v>
      </c>
      <c r="G13" s="8" t="s">
        <v>15</v>
      </c>
      <c r="H13" s="7">
        <v>6</v>
      </c>
      <c r="I13" s="7">
        <v>599</v>
      </c>
      <c r="J13" s="20">
        <f t="shared" si="0"/>
        <v>4.0798611111111105E-3</v>
      </c>
    </row>
    <row r="14" spans="1:10" x14ac:dyDescent="0.25">
      <c r="A14" s="7">
        <v>11</v>
      </c>
      <c r="B14" s="1" t="s">
        <v>26</v>
      </c>
      <c r="C14" s="1" t="s">
        <v>23</v>
      </c>
      <c r="E14" s="2">
        <v>2012</v>
      </c>
      <c r="F14" s="17">
        <v>6.3541666666666668E-3</v>
      </c>
      <c r="G14" s="8" t="s">
        <v>15</v>
      </c>
      <c r="H14" s="7">
        <v>7</v>
      </c>
      <c r="I14" s="7">
        <v>521</v>
      </c>
      <c r="J14" s="20">
        <f t="shared" si="0"/>
        <v>5.2951388888888892E-3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21,1km</vt:lpstr>
      <vt:lpstr>10,55km</vt:lpstr>
      <vt:lpstr>1200m</vt:lpstr>
      <vt:lpstr>'10,55km'!Druckbereich</vt:lpstr>
      <vt:lpstr>'1200m'!Druckbereich</vt:lpstr>
      <vt:lpstr>'21,1km'!Druckbereich</vt:lpstr>
      <vt:lpstr>'10,55km'!Drucktitel</vt:lpstr>
      <vt:lpstr>'1200m'!Drucktitel</vt:lpstr>
      <vt:lpstr>'21,1km'!Drucktitel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9. Hohenberg-Trail | SV Birkweiler</dc:title>
  <dc:subject>laufinfo.eu | Ergebnisse</dc:subject>
  <dc:creator>H + T Baumann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2016-08-27T20:30:25Z</dcterms:modified>
  <cp:category>Laufinfo.eu</cp:category>
</cp:coreProperties>
</file>