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2515" windowHeight="12045"/>
  </bookViews>
  <sheets>
    <sheet name="8200" sheetId="26" r:id="rId1"/>
    <sheet name="4100" sheetId="27" r:id="rId2"/>
    <sheet name="3300" sheetId="29" r:id="rId3"/>
  </sheets>
  <definedNames>
    <definedName name="_xlnm._FilterDatabase" localSheetId="2" hidden="1">'3300'!$A$3:$J$205</definedName>
    <definedName name="_xlnm._FilterDatabase" localSheetId="1" hidden="1">'4100'!$A$3:$J$205</definedName>
    <definedName name="_xlnm._FilterDatabase" localSheetId="0" hidden="1">'8200'!$A$3:$J$205</definedName>
    <definedName name="_xlnm.Print_Area" localSheetId="2">'3300'!$A:$J</definedName>
    <definedName name="_xlnm.Print_Area" localSheetId="1">'4100'!$A:$J</definedName>
    <definedName name="_xlnm.Print_Area" localSheetId="0">'8200'!$A:$J</definedName>
    <definedName name="_xlnm.Print_Titles" localSheetId="2">'3300'!$1:$2</definedName>
    <definedName name="_xlnm.Print_Titles" localSheetId="1">'4100'!$1:$2</definedName>
    <definedName name="_xlnm.Print_Titles" localSheetId="0">'8200'!$1:$2</definedName>
  </definedNames>
  <calcPr calcId="125725"/>
</workbook>
</file>

<file path=xl/calcChain.xml><?xml version="1.0" encoding="utf-8"?>
<calcChain xmlns="http://schemas.openxmlformats.org/spreadsheetml/2006/main">
  <c r="J5" i="29"/>
  <c r="J6"/>
  <c r="J7"/>
  <c r="J5" i="27"/>
  <c r="J6"/>
  <c r="J7"/>
  <c r="J8"/>
  <c r="J9"/>
  <c r="J10"/>
  <c r="J11"/>
  <c r="J12"/>
  <c r="J13"/>
  <c r="J14"/>
  <c r="J15"/>
  <c r="J16"/>
  <c r="J17"/>
  <c r="J18"/>
  <c r="J19"/>
  <c r="J20"/>
  <c r="J21"/>
  <c r="J5" i="26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4"/>
  <c r="J4" i="29"/>
  <c r="J4" i="27"/>
  <c r="B3" i="29"/>
  <c r="I1"/>
  <c r="F1"/>
  <c r="C1"/>
  <c r="A1"/>
  <c r="F1" i="27"/>
  <c r="I1"/>
  <c r="C1"/>
  <c r="A1"/>
  <c r="B3"/>
  <c r="B3" i="26"/>
</calcChain>
</file>

<file path=xl/sharedStrings.xml><?xml version="1.0" encoding="utf-8"?>
<sst xmlns="http://schemas.openxmlformats.org/spreadsheetml/2006/main" count="192" uniqueCount="106">
  <si>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</si>
  <si>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</si>
  <si>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</si>
  <si>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</si>
  <si>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</si>
  <si>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</si>
  <si>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</si>
  <si>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</si>
  <si>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</si>
  <si>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pace</t>
  </si>
  <si>
    <t>Insheimer Crosslauf</t>
  </si>
  <si>
    <t>LAC Insheim</t>
  </si>
  <si>
    <t>Crosslauf</t>
  </si>
  <si>
    <t>Trauth Oliver</t>
  </si>
  <si>
    <t>TV Herxheim</t>
  </si>
  <si>
    <t>M30</t>
  </si>
  <si>
    <t>Ullrich Philipp</t>
  </si>
  <si>
    <t>TV Bad Bergzabern</t>
  </si>
  <si>
    <t>MHK</t>
  </si>
  <si>
    <t>Wagner Matthias</t>
  </si>
  <si>
    <t>Laufteam Pirmasens</t>
  </si>
  <si>
    <t>Arlt Matthias</t>
  </si>
  <si>
    <t>AHS Freiburg</t>
  </si>
  <si>
    <t>Leuchtner Alexander</t>
  </si>
  <si>
    <t>Rastatter TV</t>
  </si>
  <si>
    <t>M40</t>
  </si>
  <si>
    <t>Stoll Horst</t>
  </si>
  <si>
    <t>St. Leon</t>
  </si>
  <si>
    <t>M50</t>
  </si>
  <si>
    <t>Deger Manfred</t>
  </si>
  <si>
    <t>LSG Karlsruhe</t>
  </si>
  <si>
    <t>Rottweiler Oliver</t>
  </si>
  <si>
    <t>TV Eutingen</t>
  </si>
  <si>
    <t>Gehrlein Thomas</t>
  </si>
  <si>
    <t>Schultz Philipp</t>
  </si>
  <si>
    <t>Landau Running Company</t>
  </si>
  <si>
    <t>Stattmüller Jürgen</t>
  </si>
  <si>
    <t>Kienle Theo</t>
  </si>
  <si>
    <t>RV Kirrlach</t>
  </si>
  <si>
    <t>Harsch Alex</t>
  </si>
  <si>
    <t>LLG Wonnegau</t>
  </si>
  <si>
    <t>Schwaab Bernhard</t>
  </si>
  <si>
    <t>TV Maikammer</t>
  </si>
  <si>
    <t>Renner Frank</t>
  </si>
  <si>
    <t>LC Haßloch</t>
  </si>
  <si>
    <t>Apel Roger</t>
  </si>
  <si>
    <t>ASV Landau Fechten</t>
  </si>
  <si>
    <t>Fischer Frank</t>
  </si>
  <si>
    <t>Kramer Elvira</t>
  </si>
  <si>
    <t>Roth Mario</t>
  </si>
  <si>
    <t>RW Göcklingen</t>
  </si>
  <si>
    <t>Hornung Alex</t>
  </si>
  <si>
    <t>TSC Hochstadt</t>
  </si>
  <si>
    <t>Birhle Bernhard</t>
  </si>
  <si>
    <t>ASV Harthausen</t>
  </si>
  <si>
    <t>Geller Robert</t>
  </si>
  <si>
    <t>Trauth Hans</t>
  </si>
  <si>
    <t>Hölderich Klaus</t>
  </si>
  <si>
    <t>TV Rheinzabern</t>
  </si>
  <si>
    <t>M60</t>
  </si>
  <si>
    <t>Doppler Rudi</t>
  </si>
  <si>
    <t>Essingen</t>
  </si>
  <si>
    <t>Meixner Dieter</t>
  </si>
  <si>
    <t>1. FC Kaiserslautern</t>
  </si>
  <si>
    <t>M70</t>
  </si>
  <si>
    <t>Leidner Maik</t>
  </si>
  <si>
    <t>TUS Knittelsheim</t>
  </si>
  <si>
    <t>Sandmaier Helga</t>
  </si>
  <si>
    <t>Göckler Axel</t>
  </si>
  <si>
    <t>Marathon-Team Ketsch</t>
  </si>
  <si>
    <t>Hastenteufel Hermann</t>
  </si>
  <si>
    <t>Mosbach</t>
  </si>
  <si>
    <t>Landes Gerhard</t>
  </si>
  <si>
    <t>TTK Mannheim</t>
  </si>
  <si>
    <t>Lieb Jonas</t>
  </si>
  <si>
    <t>TSV Annweiler</t>
  </si>
  <si>
    <t>Marquedant Dominic</t>
  </si>
  <si>
    <t>LT Rheinhessen-Pfalz</t>
  </si>
  <si>
    <t>Schell Matthias</t>
  </si>
  <si>
    <t>TV Enzberg</t>
  </si>
  <si>
    <t>MJU20</t>
  </si>
  <si>
    <t>Altherr Stefan</t>
  </si>
  <si>
    <t>TV Mußbach</t>
  </si>
  <si>
    <t>Doesken Norman</t>
  </si>
  <si>
    <t>.</t>
  </si>
  <si>
    <t>Klein Max</t>
  </si>
  <si>
    <t>Pfleiderer Frank</t>
  </si>
  <si>
    <t>Schell Harald</t>
  </si>
  <si>
    <t>Grimm Jörg</t>
  </si>
  <si>
    <t>Marquedant Wolfgang</t>
  </si>
  <si>
    <t>Schell Henriette</t>
  </si>
  <si>
    <t>WJU20</t>
  </si>
  <si>
    <t>Hodapp Norbert</t>
  </si>
  <si>
    <t>SC Önsbach</t>
  </si>
  <si>
    <t>Pilger Petra</t>
  </si>
  <si>
    <t>Hetzler Florian</t>
  </si>
  <si>
    <t>Bentz Hans-Jürgen</t>
  </si>
  <si>
    <t>Breithaupt Rolf</t>
  </si>
  <si>
    <t>Gerlach Dieter</t>
  </si>
  <si>
    <t>Maikammer</t>
  </si>
  <si>
    <t>Ponzelar Mike</t>
  </si>
  <si>
    <t>WHK</t>
  </si>
  <si>
    <t>Grießbaum Luisa</t>
  </si>
  <si>
    <t>W40</t>
  </si>
  <si>
    <t>Roth Elke</t>
  </si>
  <si>
    <t>Reitclub Petersau</t>
  </si>
</sst>
</file>

<file path=xl/styles.xml><?xml version="1.0" encoding="utf-8"?>
<styleSheet xmlns="http://schemas.openxmlformats.org/spreadsheetml/2006/main">
  <numFmts count="5">
    <numFmt numFmtId="164" formatCode="#,##0\ &quot;Zeilen&quot;"/>
    <numFmt numFmtId="166" formatCode="ddd\ yyyy/mm/dd"/>
    <numFmt numFmtId="167" formatCode="h:mm:ss"/>
    <numFmt numFmtId="168" formatCode="m:ss.0"/>
    <numFmt numFmtId="169" formatCode="0\ &quot;m&quot;"/>
  </numFmts>
  <fonts count="2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27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47" fontId="18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167" fontId="18" fillId="0" borderId="0" xfId="0" applyNumberFormat="1" applyFont="1" applyAlignment="1">
      <alignment horizontal="right" vertical="center" indent="1"/>
    </xf>
    <xf numFmtId="167" fontId="19" fillId="33" borderId="10" xfId="0" applyNumberFormat="1" applyFont="1" applyFill="1" applyBorder="1" applyAlignment="1">
      <alignment horizontal="right" vertical="center" indent="1"/>
    </xf>
    <xf numFmtId="167" fontId="18" fillId="33" borderId="11" xfId="0" applyNumberFormat="1" applyFont="1" applyFill="1" applyBorder="1" applyAlignment="1">
      <alignment horizontal="right" vertical="center" indent="1"/>
    </xf>
    <xf numFmtId="168" fontId="18" fillId="0" borderId="0" xfId="0" applyNumberFormat="1" applyFont="1" applyAlignment="1">
      <alignment horizontal="center" vertical="center"/>
    </xf>
    <xf numFmtId="168" fontId="19" fillId="33" borderId="10" xfId="0" applyNumberFormat="1" applyFont="1" applyFill="1" applyBorder="1" applyAlignment="1">
      <alignment horizontal="center" vertical="center"/>
    </xf>
    <xf numFmtId="168" fontId="18" fillId="33" borderId="11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  <xf numFmtId="169" fontId="19" fillId="0" borderId="0" xfId="0" applyNumberFormat="1" applyFont="1" applyAlignment="1">
      <alignment horizontal="right" vertical="center"/>
    </xf>
  </cellXfs>
  <cellStyles count="42">
    <cellStyle name="20% - Akzent1" xfId="1" builtinId="30" customBuiltin="1"/>
    <cellStyle name="20% - Akzent2" xfId="2" builtinId="34" customBuiltin="1"/>
    <cellStyle name="20% - Akzent3" xfId="3" builtinId="38" customBuiltin="1"/>
    <cellStyle name="20% - Akzent4" xfId="4" builtinId="42" customBuiltin="1"/>
    <cellStyle name="20% - Akzent5" xfId="5" builtinId="46" customBuiltin="1"/>
    <cellStyle name="20% - Akzent6" xfId="6" builtinId="50" customBuiltin="1"/>
    <cellStyle name="40% - Akzent1" xfId="7" builtinId="31" customBuiltin="1"/>
    <cellStyle name="40% - Akzent2" xfId="8" builtinId="35" customBuiltin="1"/>
    <cellStyle name="40% - Akzent3" xfId="9" builtinId="39" customBuiltin="1"/>
    <cellStyle name="40% - Akzent4" xfId="10" builtinId="43" customBuiltin="1"/>
    <cellStyle name="40% - Akzent5" xfId="11" builtinId="47" customBuiltin="1"/>
    <cellStyle name="40% - Akzent6" xfId="12" builtinId="51" customBuiltin="1"/>
    <cellStyle name="60% - Akzent1" xfId="13" builtinId="32" customBuiltin="1"/>
    <cellStyle name="60% - Akzent2" xfId="14" builtinId="36" customBuiltin="1"/>
    <cellStyle name="60% - Akzent3" xfId="15" builtinId="40" customBuiltin="1"/>
    <cellStyle name="60% - Akzent4" xfId="16" builtinId="44" customBuiltin="1"/>
    <cellStyle name="60% - Akzent5" xfId="17" builtinId="48" customBuiltin="1"/>
    <cellStyle name="60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4"/>
  <sheetViews>
    <sheetView tabSelected="1" workbookViewId="0">
      <pane ySplit="3" topLeftCell="A4" activePane="bottomLeft" state="frozen"/>
      <selection activeCell="E1" sqref="E1"/>
      <selection pane="bottomLeft" activeCell="A3" sqref="A3"/>
    </sheetView>
  </sheetViews>
  <sheetFormatPr baseColWidth="10" defaultRowHeight="15"/>
  <cols>
    <col min="1" max="1" width="7.7109375" style="7" customWidth="1"/>
    <col min="2" max="3" width="25.7109375" style="1" customWidth="1"/>
    <col min="4" max="4" width="6.7109375" style="2" customWidth="1"/>
    <col min="5" max="5" width="7.7109375" style="2" customWidth="1"/>
    <col min="6" max="6" width="11.42578125" style="17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20" customWidth="1"/>
    <col min="11" max="16384" width="11.42578125" style="3"/>
  </cols>
  <sheetData>
    <row r="1" spans="1:10" s="6" customFormat="1">
      <c r="A1" s="6" t="s">
        <v>10</v>
      </c>
      <c r="B1" s="4"/>
      <c r="C1" s="24" t="s">
        <v>11</v>
      </c>
      <c r="D1" s="24"/>
      <c r="E1" s="26">
        <v>8200</v>
      </c>
      <c r="F1" s="24" t="s">
        <v>12</v>
      </c>
      <c r="G1" s="24"/>
      <c r="I1" s="25">
        <v>42385</v>
      </c>
      <c r="J1" s="25"/>
    </row>
    <row r="2" spans="1:10" s="5" customFormat="1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8" t="s">
        <v>5</v>
      </c>
      <c r="G2" s="10" t="s">
        <v>7</v>
      </c>
      <c r="H2" s="10" t="s">
        <v>8</v>
      </c>
      <c r="I2" s="10" t="s">
        <v>6</v>
      </c>
      <c r="J2" s="21" t="s">
        <v>9</v>
      </c>
    </row>
    <row r="3" spans="1:10">
      <c r="A3" s="12"/>
      <c r="B3" s="13">
        <f>SUBTOTAL(3,B4:B1004)</f>
        <v>31</v>
      </c>
      <c r="C3" s="14"/>
      <c r="D3" s="15"/>
      <c r="E3" s="15"/>
      <c r="F3" s="19"/>
      <c r="G3" s="15"/>
      <c r="H3" s="15"/>
      <c r="I3" s="15"/>
      <c r="J3" s="22"/>
    </row>
    <row r="4" spans="1:10">
      <c r="A4" s="7">
        <v>1</v>
      </c>
      <c r="B4" s="1" t="s">
        <v>13</v>
      </c>
      <c r="C4" s="1" t="s">
        <v>14</v>
      </c>
      <c r="E4" s="2">
        <v>1983</v>
      </c>
      <c r="F4" s="17">
        <v>2.2488425925925926E-2</v>
      </c>
      <c r="G4" s="8" t="s">
        <v>15</v>
      </c>
      <c r="H4" s="7">
        <v>1</v>
      </c>
      <c r="I4" s="7">
        <v>706</v>
      </c>
      <c r="J4" s="20">
        <f>F4/($E$1/1000)</f>
        <v>2.7424909665763326E-3</v>
      </c>
    </row>
    <row r="5" spans="1:10">
      <c r="A5" s="7">
        <v>2</v>
      </c>
      <c r="B5" s="1" t="s">
        <v>16</v>
      </c>
      <c r="C5" s="1" t="s">
        <v>17</v>
      </c>
      <c r="E5" s="2">
        <v>1992</v>
      </c>
      <c r="F5" s="17">
        <v>2.3495370370370371E-2</v>
      </c>
      <c r="G5" s="8" t="s">
        <v>18</v>
      </c>
      <c r="H5" s="7">
        <v>1</v>
      </c>
      <c r="I5" s="7">
        <v>688</v>
      </c>
      <c r="J5" s="20">
        <f t="shared" ref="J5:J34" si="0">F5/($E$1/1000)</f>
        <v>2.8652890695573625E-3</v>
      </c>
    </row>
    <row r="6" spans="1:10">
      <c r="A6" s="7">
        <v>3</v>
      </c>
      <c r="B6" s="1" t="s">
        <v>19</v>
      </c>
      <c r="C6" s="1" t="s">
        <v>20</v>
      </c>
      <c r="E6" s="2">
        <v>1977</v>
      </c>
      <c r="F6" s="17">
        <v>2.4537037037037038E-2</v>
      </c>
      <c r="G6" s="8" t="s">
        <v>15</v>
      </c>
      <c r="H6" s="7">
        <v>2</v>
      </c>
      <c r="I6" s="7">
        <v>691</v>
      </c>
      <c r="J6" s="20">
        <f t="shared" si="0"/>
        <v>2.992321589882566E-3</v>
      </c>
    </row>
    <row r="7" spans="1:10">
      <c r="A7" s="7">
        <v>4</v>
      </c>
      <c r="B7" s="1" t="s">
        <v>21</v>
      </c>
      <c r="C7" s="1" t="s">
        <v>22</v>
      </c>
      <c r="E7" s="2">
        <v>1986</v>
      </c>
      <c r="F7" s="17">
        <v>2.4756944444444443E-2</v>
      </c>
      <c r="G7" s="8" t="s">
        <v>15</v>
      </c>
      <c r="H7" s="7">
        <v>3</v>
      </c>
      <c r="I7" s="7">
        <v>690</v>
      </c>
      <c r="J7" s="20">
        <f t="shared" si="0"/>
        <v>3.019139566395664E-3</v>
      </c>
    </row>
    <row r="8" spans="1:10">
      <c r="A8" s="7">
        <v>5</v>
      </c>
      <c r="B8" s="1" t="s">
        <v>23</v>
      </c>
      <c r="C8" s="1" t="s">
        <v>24</v>
      </c>
      <c r="E8" s="2">
        <v>1969</v>
      </c>
      <c r="F8" s="17">
        <v>2.5416666666666667E-2</v>
      </c>
      <c r="G8" s="8" t="s">
        <v>25</v>
      </c>
      <c r="H8" s="7">
        <v>1</v>
      </c>
      <c r="I8" s="7">
        <v>675</v>
      </c>
      <c r="J8" s="20">
        <f t="shared" si="0"/>
        <v>3.0995934959349596E-3</v>
      </c>
    </row>
    <row r="9" spans="1:10">
      <c r="A9" s="7">
        <v>6</v>
      </c>
      <c r="B9" s="1" t="s">
        <v>26</v>
      </c>
      <c r="C9" s="1" t="s">
        <v>27</v>
      </c>
      <c r="E9" s="2">
        <v>1960</v>
      </c>
      <c r="F9" s="17">
        <v>2.6099537037037036E-2</v>
      </c>
      <c r="G9" s="8" t="s">
        <v>28</v>
      </c>
      <c r="H9" s="7">
        <v>1</v>
      </c>
      <c r="I9" s="7">
        <v>682</v>
      </c>
      <c r="J9" s="20">
        <f t="shared" si="0"/>
        <v>3.1828703703703706E-3</v>
      </c>
    </row>
    <row r="10" spans="1:10">
      <c r="A10" s="7">
        <v>7</v>
      </c>
      <c r="B10" s="1" t="s">
        <v>29</v>
      </c>
      <c r="C10" s="1" t="s">
        <v>30</v>
      </c>
      <c r="E10" s="2">
        <v>1965</v>
      </c>
      <c r="F10" s="17">
        <v>2.6747685185185183E-2</v>
      </c>
      <c r="G10" s="8" t="s">
        <v>28</v>
      </c>
      <c r="H10" s="7">
        <v>2</v>
      </c>
      <c r="I10" s="7">
        <v>681</v>
      </c>
      <c r="J10" s="20">
        <f t="shared" si="0"/>
        <v>3.261912827461608E-3</v>
      </c>
    </row>
    <row r="11" spans="1:10">
      <c r="A11" s="7">
        <v>8</v>
      </c>
      <c r="B11" s="1" t="s">
        <v>31</v>
      </c>
      <c r="C11" s="1" t="s">
        <v>32</v>
      </c>
      <c r="E11" s="2">
        <v>1970</v>
      </c>
      <c r="F11" s="17">
        <v>2.7233796296296298E-2</v>
      </c>
      <c r="G11" s="8" t="s">
        <v>25</v>
      </c>
      <c r="H11" s="7">
        <v>2</v>
      </c>
      <c r="I11" s="7">
        <v>692</v>
      </c>
      <c r="J11" s="20">
        <f t="shared" si="0"/>
        <v>3.3211946702800367E-3</v>
      </c>
    </row>
    <row r="12" spans="1:10">
      <c r="A12" s="7">
        <v>9</v>
      </c>
      <c r="B12" s="1" t="s">
        <v>33</v>
      </c>
      <c r="C12" s="1" t="s">
        <v>14</v>
      </c>
      <c r="E12" s="2">
        <v>1963</v>
      </c>
      <c r="F12" s="17">
        <v>2.7442129629629632E-2</v>
      </c>
      <c r="G12" s="8" t="s">
        <v>28</v>
      </c>
      <c r="H12" s="7">
        <v>3</v>
      </c>
      <c r="I12" s="7">
        <v>703</v>
      </c>
      <c r="J12" s="20">
        <f t="shared" si="0"/>
        <v>3.3466011743450773E-3</v>
      </c>
    </row>
    <row r="13" spans="1:10">
      <c r="A13" s="7">
        <v>10</v>
      </c>
      <c r="B13" s="1" t="s">
        <v>34</v>
      </c>
      <c r="C13" s="1" t="s">
        <v>35</v>
      </c>
      <c r="E13" s="2">
        <v>1985</v>
      </c>
      <c r="F13" s="17">
        <v>2.7523148148148147E-2</v>
      </c>
      <c r="G13" s="8" t="s">
        <v>15</v>
      </c>
      <c r="H13" s="7">
        <v>4</v>
      </c>
      <c r="I13" s="7">
        <v>697</v>
      </c>
      <c r="J13" s="20">
        <f t="shared" si="0"/>
        <v>3.3564814814814816E-3</v>
      </c>
    </row>
    <row r="14" spans="1:10">
      <c r="A14" s="7">
        <v>11</v>
      </c>
      <c r="B14" s="1" t="s">
        <v>36</v>
      </c>
      <c r="C14" s="1" t="s">
        <v>17</v>
      </c>
      <c r="E14" s="2">
        <v>1966</v>
      </c>
      <c r="F14" s="17">
        <v>2.7662037037037041E-2</v>
      </c>
      <c r="G14" s="8" t="s">
        <v>28</v>
      </c>
      <c r="H14" s="7">
        <v>4</v>
      </c>
      <c r="I14" s="7">
        <v>699</v>
      </c>
      <c r="J14" s="20">
        <f t="shared" si="0"/>
        <v>3.3734191508581761E-3</v>
      </c>
    </row>
    <row r="15" spans="1:10">
      <c r="A15" s="7">
        <v>12</v>
      </c>
      <c r="B15" s="1" t="s">
        <v>37</v>
      </c>
      <c r="C15" s="1" t="s">
        <v>38</v>
      </c>
      <c r="E15" s="2">
        <v>1983</v>
      </c>
      <c r="F15" s="17">
        <v>2.7824074074074074E-2</v>
      </c>
      <c r="G15" s="8" t="s">
        <v>15</v>
      </c>
      <c r="H15" s="7">
        <v>5</v>
      </c>
      <c r="I15" s="7">
        <v>683</v>
      </c>
      <c r="J15" s="20">
        <f t="shared" si="0"/>
        <v>3.3931797651309851E-3</v>
      </c>
    </row>
    <row r="16" spans="1:10">
      <c r="A16" s="7">
        <v>13</v>
      </c>
      <c r="B16" s="1" t="s">
        <v>39</v>
      </c>
      <c r="C16" s="1" t="s">
        <v>40</v>
      </c>
      <c r="E16" s="2">
        <v>1967</v>
      </c>
      <c r="F16" s="17">
        <v>2.7905092592592592E-2</v>
      </c>
      <c r="G16" s="8" t="s">
        <v>25</v>
      </c>
      <c r="H16" s="7">
        <v>3</v>
      </c>
      <c r="I16" s="7">
        <v>686</v>
      </c>
      <c r="J16" s="20">
        <f t="shared" si="0"/>
        <v>3.4030600722673894E-3</v>
      </c>
    </row>
    <row r="17" spans="1:10">
      <c r="A17" s="7">
        <v>14</v>
      </c>
      <c r="B17" s="1" t="s">
        <v>41</v>
      </c>
      <c r="C17" s="1" t="s">
        <v>42</v>
      </c>
      <c r="E17" s="2">
        <v>1962</v>
      </c>
      <c r="F17" s="17">
        <v>2.8344907407407412E-2</v>
      </c>
      <c r="G17" s="8" t="s">
        <v>28</v>
      </c>
      <c r="H17" s="7">
        <v>5</v>
      </c>
      <c r="I17" s="7">
        <v>702</v>
      </c>
      <c r="J17" s="20">
        <f t="shared" si="0"/>
        <v>3.4566960252935871E-3</v>
      </c>
    </row>
    <row r="18" spans="1:10">
      <c r="A18" s="7">
        <v>15</v>
      </c>
      <c r="B18" s="1" t="s">
        <v>43</v>
      </c>
      <c r="C18" s="1" t="s">
        <v>44</v>
      </c>
      <c r="E18" s="2">
        <v>1974</v>
      </c>
      <c r="F18" s="17">
        <v>2.854166666666667E-2</v>
      </c>
      <c r="G18" s="8" t="s">
        <v>25</v>
      </c>
      <c r="H18" s="7">
        <v>4</v>
      </c>
      <c r="I18" s="7">
        <v>679</v>
      </c>
      <c r="J18" s="20">
        <f t="shared" si="0"/>
        <v>3.4806910569105697E-3</v>
      </c>
    </row>
    <row r="19" spans="1:10">
      <c r="A19" s="7">
        <v>16</v>
      </c>
      <c r="B19" s="1" t="s">
        <v>45</v>
      </c>
      <c r="C19" s="1" t="s">
        <v>46</v>
      </c>
      <c r="E19" s="2">
        <v>1960</v>
      </c>
      <c r="F19" s="17">
        <v>2.8784722222222225E-2</v>
      </c>
      <c r="G19" s="8" t="s">
        <v>28</v>
      </c>
      <c r="H19" s="7">
        <v>6</v>
      </c>
      <c r="I19" s="7">
        <v>693</v>
      </c>
      <c r="J19" s="20">
        <f t="shared" si="0"/>
        <v>3.5103319783197839E-3</v>
      </c>
    </row>
    <row r="20" spans="1:10">
      <c r="A20" s="7">
        <v>17</v>
      </c>
      <c r="B20" s="1" t="s">
        <v>47</v>
      </c>
      <c r="C20" s="1" t="s">
        <v>14</v>
      </c>
      <c r="E20" s="2">
        <v>1967</v>
      </c>
      <c r="F20" s="17">
        <v>2.9305555555555557E-2</v>
      </c>
      <c r="G20" s="8" t="s">
        <v>25</v>
      </c>
      <c r="H20" s="7">
        <v>5</v>
      </c>
      <c r="I20" s="7">
        <v>705</v>
      </c>
      <c r="J20" s="20">
        <f t="shared" si="0"/>
        <v>3.5738482384823854E-3</v>
      </c>
    </row>
    <row r="21" spans="1:10">
      <c r="A21" s="7">
        <v>18</v>
      </c>
      <c r="B21" s="1" t="s">
        <v>48</v>
      </c>
      <c r="C21" s="1" t="s">
        <v>14</v>
      </c>
      <c r="E21" s="2">
        <v>1989</v>
      </c>
      <c r="F21" s="17">
        <v>2.9363425925925921E-2</v>
      </c>
      <c r="G21" s="8" t="s">
        <v>18</v>
      </c>
      <c r="H21" s="7">
        <v>2</v>
      </c>
      <c r="I21" s="7">
        <v>700</v>
      </c>
      <c r="J21" s="20">
        <f t="shared" si="0"/>
        <v>3.5809056007226735E-3</v>
      </c>
    </row>
    <row r="22" spans="1:10">
      <c r="A22" s="7">
        <v>19</v>
      </c>
      <c r="B22" s="1" t="s">
        <v>49</v>
      </c>
      <c r="C22" s="1" t="s">
        <v>50</v>
      </c>
      <c r="E22" s="2">
        <v>1968</v>
      </c>
      <c r="F22" s="17">
        <v>2.9976851851851852E-2</v>
      </c>
      <c r="G22" s="8" t="s">
        <v>25</v>
      </c>
      <c r="H22" s="7">
        <v>6</v>
      </c>
      <c r="I22" s="7">
        <v>701</v>
      </c>
      <c r="J22" s="20">
        <f t="shared" si="0"/>
        <v>3.6557136404697385E-3</v>
      </c>
    </row>
    <row r="23" spans="1:10">
      <c r="A23" s="7">
        <v>20</v>
      </c>
      <c r="B23" s="1" t="s">
        <v>51</v>
      </c>
      <c r="C23" s="1" t="s">
        <v>52</v>
      </c>
      <c r="E23" s="2">
        <v>1977</v>
      </c>
      <c r="F23" s="17">
        <v>3.0613425925925929E-2</v>
      </c>
      <c r="G23" s="8" t="s">
        <v>15</v>
      </c>
      <c r="H23" s="7">
        <v>6</v>
      </c>
      <c r="I23" s="7">
        <v>698</v>
      </c>
      <c r="J23" s="20">
        <f t="shared" si="0"/>
        <v>3.7333446251129184E-3</v>
      </c>
    </row>
    <row r="24" spans="1:10">
      <c r="A24" s="7">
        <v>21</v>
      </c>
      <c r="B24" s="1" t="s">
        <v>53</v>
      </c>
      <c r="C24" s="1" t="s">
        <v>54</v>
      </c>
      <c r="E24" s="2">
        <v>1962</v>
      </c>
      <c r="F24" s="17">
        <v>3.0763888888888886E-2</v>
      </c>
      <c r="G24" s="8" t="s">
        <v>28</v>
      </c>
      <c r="H24" s="7">
        <v>7</v>
      </c>
      <c r="I24" s="7">
        <v>689</v>
      </c>
      <c r="J24" s="20">
        <f t="shared" si="0"/>
        <v>3.7516937669376691E-3</v>
      </c>
    </row>
    <row r="25" spans="1:10">
      <c r="A25" s="7">
        <v>22</v>
      </c>
      <c r="B25" s="1" t="s">
        <v>55</v>
      </c>
      <c r="C25" s="1" t="s">
        <v>32</v>
      </c>
      <c r="E25" s="2">
        <v>1963</v>
      </c>
      <c r="F25" s="17">
        <v>3.0925925925925926E-2</v>
      </c>
      <c r="G25" s="8" t="s">
        <v>28</v>
      </c>
      <c r="H25" s="7">
        <v>8</v>
      </c>
      <c r="I25" s="7">
        <v>684</v>
      </c>
      <c r="J25" s="20">
        <f t="shared" si="0"/>
        <v>3.771454381210479E-3</v>
      </c>
    </row>
    <row r="26" spans="1:10">
      <c r="A26" s="7">
        <v>23</v>
      </c>
      <c r="B26" s="1" t="s">
        <v>56</v>
      </c>
      <c r="C26" s="1" t="s">
        <v>14</v>
      </c>
      <c r="E26" s="2">
        <v>1960</v>
      </c>
      <c r="F26" s="17">
        <v>3.142361111111111E-2</v>
      </c>
      <c r="G26" s="8" t="s">
        <v>28</v>
      </c>
      <c r="H26" s="7">
        <v>9</v>
      </c>
      <c r="I26" s="7">
        <v>685</v>
      </c>
      <c r="J26" s="20">
        <f t="shared" si="0"/>
        <v>3.8321476964769652E-3</v>
      </c>
    </row>
    <row r="27" spans="1:10">
      <c r="A27" s="7">
        <v>24</v>
      </c>
      <c r="B27" s="1" t="s">
        <v>57</v>
      </c>
      <c r="C27" s="1" t="s">
        <v>58</v>
      </c>
      <c r="E27" s="2">
        <v>1955</v>
      </c>
      <c r="F27" s="17">
        <v>3.2083333333333332E-2</v>
      </c>
      <c r="G27" s="8" t="s">
        <v>59</v>
      </c>
      <c r="H27" s="7">
        <v>1</v>
      </c>
      <c r="I27" s="7">
        <v>695</v>
      </c>
      <c r="J27" s="20">
        <f t="shared" si="0"/>
        <v>3.9126016260162605E-3</v>
      </c>
    </row>
    <row r="28" spans="1:10">
      <c r="A28" s="7">
        <v>25</v>
      </c>
      <c r="B28" s="1" t="s">
        <v>60</v>
      </c>
      <c r="C28" s="1" t="s">
        <v>61</v>
      </c>
      <c r="E28" s="2">
        <v>1953</v>
      </c>
      <c r="F28" s="17">
        <v>3.2395833333333332E-2</v>
      </c>
      <c r="G28" s="8" t="s">
        <v>59</v>
      </c>
      <c r="H28" s="7">
        <v>2</v>
      </c>
      <c r="I28" s="7">
        <v>674</v>
      </c>
      <c r="J28" s="20">
        <f t="shared" si="0"/>
        <v>3.9507113821138215E-3</v>
      </c>
    </row>
    <row r="29" spans="1:10">
      <c r="A29" s="7">
        <v>26</v>
      </c>
      <c r="B29" s="1" t="s">
        <v>62</v>
      </c>
      <c r="C29" s="1" t="s">
        <v>63</v>
      </c>
      <c r="E29" s="2">
        <v>1944</v>
      </c>
      <c r="F29" s="17">
        <v>3.246527777777778E-2</v>
      </c>
      <c r="G29" s="8" t="s">
        <v>64</v>
      </c>
      <c r="H29" s="7">
        <v>1</v>
      </c>
      <c r="I29" s="7">
        <v>687</v>
      </c>
      <c r="J29" s="20">
        <f t="shared" si="0"/>
        <v>3.9591802168021687E-3</v>
      </c>
    </row>
    <row r="30" spans="1:10">
      <c r="A30" s="7">
        <v>27</v>
      </c>
      <c r="B30" s="1" t="s">
        <v>65</v>
      </c>
      <c r="C30" s="1" t="s">
        <v>66</v>
      </c>
      <c r="E30" s="2">
        <v>1976</v>
      </c>
      <c r="F30" s="17">
        <v>3.3310185185185186E-2</v>
      </c>
      <c r="G30" s="8" t="s">
        <v>25</v>
      </c>
      <c r="H30" s="7">
        <v>7</v>
      </c>
      <c r="I30" s="7">
        <v>694</v>
      </c>
      <c r="J30" s="20">
        <f t="shared" si="0"/>
        <v>4.0622177055103887E-3</v>
      </c>
    </row>
    <row r="31" spans="1:10">
      <c r="A31" s="7">
        <v>28</v>
      </c>
      <c r="B31" s="1" t="s">
        <v>67</v>
      </c>
      <c r="C31" s="1" t="s">
        <v>11</v>
      </c>
      <c r="E31" s="2">
        <v>1958</v>
      </c>
      <c r="F31" s="17">
        <v>3.3796296296296297E-2</v>
      </c>
      <c r="G31" s="8" t="s">
        <v>28</v>
      </c>
      <c r="H31" s="7">
        <v>10</v>
      </c>
      <c r="I31" s="7">
        <v>678</v>
      </c>
      <c r="J31" s="20">
        <f t="shared" si="0"/>
        <v>4.1214995483288171E-3</v>
      </c>
    </row>
    <row r="32" spans="1:10">
      <c r="A32" s="7">
        <v>29</v>
      </c>
      <c r="B32" s="1" t="s">
        <v>68</v>
      </c>
      <c r="C32" s="1" t="s">
        <v>69</v>
      </c>
      <c r="E32" s="2">
        <v>1953</v>
      </c>
      <c r="F32" s="17">
        <v>3.532407407407407E-2</v>
      </c>
      <c r="G32" s="8" t="s">
        <v>59</v>
      </c>
      <c r="H32" s="7">
        <v>3</v>
      </c>
      <c r="I32" s="7">
        <v>696</v>
      </c>
      <c r="J32" s="20">
        <f t="shared" si="0"/>
        <v>4.3078139114724476E-3</v>
      </c>
    </row>
    <row r="33" spans="1:10">
      <c r="A33" s="7">
        <v>30</v>
      </c>
      <c r="B33" s="1" t="s">
        <v>70</v>
      </c>
      <c r="C33" s="1" t="s">
        <v>71</v>
      </c>
      <c r="E33" s="2">
        <v>1943</v>
      </c>
      <c r="F33" s="17">
        <v>3.8078703703703705E-2</v>
      </c>
      <c r="G33" s="8" t="s">
        <v>64</v>
      </c>
      <c r="H33" s="7">
        <v>2</v>
      </c>
      <c r="I33" s="7">
        <v>680</v>
      </c>
      <c r="J33" s="20">
        <f t="shared" si="0"/>
        <v>4.6437443541102082E-3</v>
      </c>
    </row>
    <row r="34" spans="1:10">
      <c r="A34" s="7">
        <v>31</v>
      </c>
      <c r="B34" s="1" t="s">
        <v>72</v>
      </c>
      <c r="C34" s="1" t="s">
        <v>73</v>
      </c>
      <c r="E34" s="2">
        <v>1951</v>
      </c>
      <c r="F34" s="17">
        <v>4.476851851851852E-2</v>
      </c>
      <c r="G34" s="8" t="s">
        <v>59</v>
      </c>
      <c r="H34" s="7">
        <v>4</v>
      </c>
      <c r="I34" s="7">
        <v>704</v>
      </c>
      <c r="J34" s="20">
        <f t="shared" si="0"/>
        <v>5.4595754290876252E-3</v>
      </c>
    </row>
  </sheetData>
  <autoFilter ref="A3:J205"/>
  <mergeCells count="3">
    <mergeCell ref="C1:D1"/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Ergebnisse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workbookViewId="0">
      <pane ySplit="3" topLeftCell="A4" activePane="bottomLeft" state="frozen"/>
      <selection activeCell="A3" sqref="A3"/>
      <selection pane="bottomLeft" activeCell="A3" sqref="A3"/>
    </sheetView>
  </sheetViews>
  <sheetFormatPr baseColWidth="10" defaultRowHeight="15"/>
  <cols>
    <col min="1" max="1" width="7.7109375" style="7" customWidth="1"/>
    <col min="2" max="3" width="25.7109375" style="1" customWidth="1"/>
    <col min="4" max="4" width="6.7109375" style="2" customWidth="1"/>
    <col min="5" max="5" width="7.7109375" style="2" customWidth="1"/>
    <col min="6" max="6" width="11.42578125" style="17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9" customWidth="1"/>
    <col min="11" max="16384" width="11.42578125" style="3"/>
  </cols>
  <sheetData>
    <row r="1" spans="1:10" s="6" customFormat="1">
      <c r="A1" s="6" t="str">
        <f>'8200'!A1</f>
        <v>Insheimer Crosslauf</v>
      </c>
      <c r="B1" s="4"/>
      <c r="C1" s="24" t="str">
        <f>'8200'!C1:D1</f>
        <v>LAC Insheim</v>
      </c>
      <c r="D1" s="24"/>
      <c r="E1" s="26">
        <v>4100</v>
      </c>
      <c r="F1" s="24" t="str">
        <f>'8200'!F1:G1</f>
        <v>Crosslauf</v>
      </c>
      <c r="G1" s="24"/>
      <c r="I1" s="25">
        <f>'8200'!I1:I1</f>
        <v>42385</v>
      </c>
      <c r="J1" s="25"/>
    </row>
    <row r="2" spans="1:10" s="5" customFormat="1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8" t="s">
        <v>5</v>
      </c>
      <c r="G2" s="10" t="s">
        <v>7</v>
      </c>
      <c r="H2" s="10" t="s">
        <v>8</v>
      </c>
      <c r="I2" s="10" t="s">
        <v>6</v>
      </c>
      <c r="J2" s="11" t="s">
        <v>9</v>
      </c>
    </row>
    <row r="3" spans="1:10">
      <c r="A3" s="12"/>
      <c r="B3" s="13">
        <f>SUBTOTAL(3,B4:B1004)</f>
        <v>18</v>
      </c>
      <c r="C3" s="14"/>
      <c r="D3" s="15"/>
      <c r="E3" s="15"/>
      <c r="F3" s="19"/>
      <c r="G3" s="15"/>
      <c r="H3" s="15"/>
      <c r="I3" s="15"/>
      <c r="J3" s="16"/>
    </row>
    <row r="4" spans="1:10">
      <c r="A4" s="7">
        <v>1</v>
      </c>
      <c r="B4" s="1" t="s">
        <v>74</v>
      </c>
      <c r="C4" s="1" t="s">
        <v>75</v>
      </c>
      <c r="E4" s="2">
        <v>1987</v>
      </c>
      <c r="F4" s="17">
        <v>1.1342592592592592E-2</v>
      </c>
      <c r="G4" s="8" t="s">
        <v>18</v>
      </c>
      <c r="H4" s="7">
        <v>1</v>
      </c>
      <c r="I4" s="7">
        <v>147</v>
      </c>
      <c r="J4" s="20">
        <f>F4/($E$1/1000)</f>
        <v>2.7664859981933153E-3</v>
      </c>
    </row>
    <row r="5" spans="1:10">
      <c r="A5" s="7">
        <v>2</v>
      </c>
      <c r="B5" s="1" t="s">
        <v>76</v>
      </c>
      <c r="C5" s="1" t="s">
        <v>77</v>
      </c>
      <c r="E5" s="2">
        <v>1987</v>
      </c>
      <c r="F5" s="17">
        <v>1.1620370370370371E-2</v>
      </c>
      <c r="G5" s="8" t="s">
        <v>18</v>
      </c>
      <c r="H5" s="7">
        <v>2</v>
      </c>
      <c r="I5" s="7">
        <v>133</v>
      </c>
      <c r="J5" s="20">
        <f t="shared" ref="J5:J21" si="0">F5/($E$1/1000)</f>
        <v>2.8342366757000909E-3</v>
      </c>
    </row>
    <row r="6" spans="1:10">
      <c r="A6" s="7">
        <v>3</v>
      </c>
      <c r="B6" s="1" t="s">
        <v>78</v>
      </c>
      <c r="C6" s="1" t="s">
        <v>79</v>
      </c>
      <c r="E6" s="2">
        <v>1997</v>
      </c>
      <c r="F6" s="17">
        <v>1.2002314814814815E-2</v>
      </c>
      <c r="G6" s="8" t="s">
        <v>80</v>
      </c>
      <c r="H6" s="7">
        <v>1</v>
      </c>
      <c r="I6" s="7">
        <v>144</v>
      </c>
      <c r="J6" s="20">
        <f t="shared" si="0"/>
        <v>2.9273938572719062E-3</v>
      </c>
    </row>
    <row r="7" spans="1:10">
      <c r="A7" s="7">
        <v>4</v>
      </c>
      <c r="B7" s="1" t="s">
        <v>81</v>
      </c>
      <c r="C7" s="1" t="s">
        <v>82</v>
      </c>
      <c r="E7" s="2">
        <v>1975</v>
      </c>
      <c r="F7" s="17">
        <v>1.2094907407407408E-2</v>
      </c>
      <c r="G7" s="8" t="s">
        <v>25</v>
      </c>
      <c r="H7" s="7">
        <v>1</v>
      </c>
      <c r="I7" s="7">
        <v>142</v>
      </c>
      <c r="J7" s="20">
        <f t="shared" si="0"/>
        <v>2.9499774164408314E-3</v>
      </c>
    </row>
    <row r="8" spans="1:10">
      <c r="A8" s="7">
        <v>5</v>
      </c>
      <c r="B8" s="1" t="s">
        <v>83</v>
      </c>
      <c r="C8" s="1" t="s">
        <v>84</v>
      </c>
      <c r="E8" s="2">
        <v>1971</v>
      </c>
      <c r="F8" s="17">
        <v>1.2962962962962963E-2</v>
      </c>
      <c r="G8" s="8" t="s">
        <v>25</v>
      </c>
      <c r="H8" s="7">
        <v>2</v>
      </c>
      <c r="I8" s="7">
        <v>137</v>
      </c>
      <c r="J8" s="20">
        <f t="shared" si="0"/>
        <v>3.1616982836495033E-3</v>
      </c>
    </row>
    <row r="9" spans="1:10">
      <c r="A9" s="7">
        <v>6</v>
      </c>
      <c r="B9" s="1" t="s">
        <v>85</v>
      </c>
      <c r="C9" s="1" t="s">
        <v>14</v>
      </c>
      <c r="E9" s="2">
        <v>1997</v>
      </c>
      <c r="F9" s="17">
        <v>1.3738425925925926E-2</v>
      </c>
      <c r="G9" s="8" t="s">
        <v>80</v>
      </c>
      <c r="H9" s="7">
        <v>2</v>
      </c>
      <c r="I9" s="7">
        <v>139</v>
      </c>
      <c r="J9" s="20">
        <f t="shared" si="0"/>
        <v>3.3508355916892505E-3</v>
      </c>
    </row>
    <row r="10" spans="1:10">
      <c r="A10" s="7">
        <v>7</v>
      </c>
      <c r="B10" s="1" t="s">
        <v>86</v>
      </c>
      <c r="C10" s="1" t="s">
        <v>79</v>
      </c>
      <c r="E10" s="2">
        <v>1962</v>
      </c>
      <c r="F10" s="17">
        <v>1.4039351851851851E-2</v>
      </c>
      <c r="G10" s="8" t="s">
        <v>28</v>
      </c>
      <c r="H10" s="7">
        <v>1</v>
      </c>
      <c r="I10" s="7">
        <v>136</v>
      </c>
      <c r="J10" s="20">
        <f t="shared" si="0"/>
        <v>3.4242321589882567E-3</v>
      </c>
    </row>
    <row r="11" spans="1:10">
      <c r="A11" s="7">
        <v>8</v>
      </c>
      <c r="B11" s="1" t="s">
        <v>87</v>
      </c>
      <c r="C11" s="1" t="s">
        <v>79</v>
      </c>
      <c r="E11" s="2">
        <v>1956</v>
      </c>
      <c r="F11" s="17">
        <v>1.4502314814814815E-2</v>
      </c>
      <c r="G11" s="8" t="s">
        <v>59</v>
      </c>
      <c r="H11" s="7">
        <v>1</v>
      </c>
      <c r="I11" s="7">
        <v>143</v>
      </c>
      <c r="J11" s="20">
        <f t="shared" si="0"/>
        <v>3.5371499548328819E-3</v>
      </c>
    </row>
    <row r="12" spans="1:10">
      <c r="A12" s="7">
        <v>9</v>
      </c>
      <c r="B12" s="1" t="s">
        <v>88</v>
      </c>
      <c r="C12" s="1" t="s">
        <v>14</v>
      </c>
      <c r="E12" s="2">
        <v>1964</v>
      </c>
      <c r="F12" s="17">
        <v>1.4571759259259258E-2</v>
      </c>
      <c r="G12" s="8" t="s">
        <v>28</v>
      </c>
      <c r="H12" s="7">
        <v>2</v>
      </c>
      <c r="I12" s="7">
        <v>140</v>
      </c>
      <c r="J12" s="20">
        <f t="shared" si="0"/>
        <v>3.5540876242095756E-3</v>
      </c>
    </row>
    <row r="13" spans="1:10">
      <c r="A13" s="7">
        <v>10</v>
      </c>
      <c r="B13" s="1" t="s">
        <v>89</v>
      </c>
      <c r="C13" s="1" t="s">
        <v>77</v>
      </c>
      <c r="E13" s="2">
        <v>1953</v>
      </c>
      <c r="F13" s="17">
        <v>1.4606481481481482E-2</v>
      </c>
      <c r="G13" s="8" t="s">
        <v>59</v>
      </c>
      <c r="H13" s="7">
        <v>2</v>
      </c>
      <c r="I13" s="7">
        <v>135</v>
      </c>
      <c r="J13" s="20">
        <f t="shared" si="0"/>
        <v>3.5625564588979228E-3</v>
      </c>
    </row>
    <row r="14" spans="1:10">
      <c r="A14" s="7">
        <v>11</v>
      </c>
      <c r="B14" s="1" t="s">
        <v>90</v>
      </c>
      <c r="C14" s="1" t="s">
        <v>79</v>
      </c>
      <c r="E14" s="2">
        <v>1998</v>
      </c>
      <c r="F14" s="17">
        <v>1.4976851851851852E-2</v>
      </c>
      <c r="G14" s="8" t="s">
        <v>91</v>
      </c>
      <c r="H14" s="7">
        <v>1</v>
      </c>
      <c r="I14" s="7">
        <v>145</v>
      </c>
      <c r="J14" s="20">
        <f t="shared" si="0"/>
        <v>3.6528906955736228E-3</v>
      </c>
    </row>
    <row r="15" spans="1:10">
      <c r="A15" s="7">
        <v>12</v>
      </c>
      <c r="B15" s="1" t="s">
        <v>92</v>
      </c>
      <c r="C15" s="1" t="s">
        <v>93</v>
      </c>
      <c r="E15" s="2">
        <v>1961</v>
      </c>
      <c r="F15" s="17">
        <v>1.5046296296296295E-2</v>
      </c>
      <c r="G15" s="8" t="s">
        <v>28</v>
      </c>
      <c r="H15" s="7">
        <v>3</v>
      </c>
      <c r="I15" s="7">
        <v>134</v>
      </c>
      <c r="J15" s="20">
        <f t="shared" si="0"/>
        <v>3.6698283649503165E-3</v>
      </c>
    </row>
    <row r="16" spans="1:10">
      <c r="A16" s="7">
        <v>13</v>
      </c>
      <c r="B16" s="1" t="s">
        <v>94</v>
      </c>
      <c r="C16" s="1" t="s">
        <v>14</v>
      </c>
      <c r="E16" s="2">
        <v>1969</v>
      </c>
      <c r="F16" s="17">
        <v>1.6423611111111111E-2</v>
      </c>
      <c r="G16" s="8" t="s">
        <v>25</v>
      </c>
      <c r="H16" s="7">
        <v>3</v>
      </c>
      <c r="I16" s="7">
        <v>149</v>
      </c>
      <c r="J16" s="20">
        <f t="shared" si="0"/>
        <v>4.0057588075880762E-3</v>
      </c>
    </row>
    <row r="17" spans="1:10">
      <c r="A17" s="7">
        <v>14</v>
      </c>
      <c r="B17" s="1" t="s">
        <v>95</v>
      </c>
      <c r="C17" s="1" t="s">
        <v>17</v>
      </c>
      <c r="E17" s="2">
        <v>1993</v>
      </c>
      <c r="F17" s="17">
        <v>1.7743055555555557E-2</v>
      </c>
      <c r="G17" s="8" t="s">
        <v>18</v>
      </c>
      <c r="H17" s="7">
        <v>3</v>
      </c>
      <c r="I17" s="7">
        <v>148</v>
      </c>
      <c r="J17" s="20">
        <f t="shared" si="0"/>
        <v>4.3275745257452579E-3</v>
      </c>
    </row>
    <row r="18" spans="1:10">
      <c r="A18" s="7">
        <v>15</v>
      </c>
      <c r="B18" s="1" t="s">
        <v>96</v>
      </c>
      <c r="C18" s="1" t="s">
        <v>77</v>
      </c>
      <c r="E18" s="2">
        <v>1946</v>
      </c>
      <c r="F18" s="17">
        <v>1.8067129629629631E-2</v>
      </c>
      <c r="G18" s="8" t="s">
        <v>64</v>
      </c>
      <c r="H18" s="7">
        <v>1</v>
      </c>
      <c r="I18" s="7">
        <v>141</v>
      </c>
      <c r="J18" s="20">
        <f t="shared" si="0"/>
        <v>4.4066169828364957E-3</v>
      </c>
    </row>
    <row r="19" spans="1:10">
      <c r="A19" s="7">
        <v>16</v>
      </c>
      <c r="B19" s="1" t="s">
        <v>97</v>
      </c>
      <c r="C19" s="1" t="s">
        <v>30</v>
      </c>
      <c r="E19" s="2">
        <v>1945</v>
      </c>
      <c r="F19" s="17">
        <v>1.9074074074074073E-2</v>
      </c>
      <c r="G19" s="8" t="s">
        <v>64</v>
      </c>
      <c r="H19" s="7">
        <v>2</v>
      </c>
      <c r="I19" s="7">
        <v>138</v>
      </c>
      <c r="J19" s="20">
        <f t="shared" si="0"/>
        <v>4.6522131887985546E-3</v>
      </c>
    </row>
    <row r="20" spans="1:10">
      <c r="A20" s="7">
        <v>17</v>
      </c>
      <c r="B20" s="1" t="s">
        <v>98</v>
      </c>
      <c r="C20" s="1" t="s">
        <v>99</v>
      </c>
      <c r="E20" s="2">
        <v>1968</v>
      </c>
      <c r="F20" s="17">
        <v>1.9108796296296294E-2</v>
      </c>
      <c r="G20" s="8" t="s">
        <v>25</v>
      </c>
      <c r="H20" s="7">
        <v>4</v>
      </c>
      <c r="I20" s="7">
        <v>150</v>
      </c>
      <c r="J20" s="20">
        <f t="shared" si="0"/>
        <v>4.660682023486901E-3</v>
      </c>
    </row>
    <row r="21" spans="1:10">
      <c r="A21" s="7">
        <v>18</v>
      </c>
      <c r="B21" s="1" t="s">
        <v>100</v>
      </c>
      <c r="C21" s="1" t="s">
        <v>84</v>
      </c>
      <c r="E21" s="2">
        <v>1976</v>
      </c>
      <c r="F21" s="17">
        <v>2.1400462962962965E-2</v>
      </c>
      <c r="G21" s="8" t="s">
        <v>25</v>
      </c>
      <c r="H21" s="7">
        <v>5</v>
      </c>
      <c r="I21" s="7">
        <v>146</v>
      </c>
      <c r="J21" s="20">
        <f t="shared" si="0"/>
        <v>5.2196251129177969E-3</v>
      </c>
    </row>
  </sheetData>
  <autoFilter ref="A3:J205"/>
  <mergeCells count="3">
    <mergeCell ref="C1:D1"/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"/>
  <sheetViews>
    <sheetView workbookViewId="0">
      <pane ySplit="3" topLeftCell="A4" activePane="bottomLeft" state="frozen"/>
      <selection activeCell="A3" sqref="A3"/>
      <selection pane="bottomLeft" activeCell="A3" sqref="A3"/>
    </sheetView>
  </sheetViews>
  <sheetFormatPr baseColWidth="10" defaultRowHeight="15"/>
  <cols>
    <col min="1" max="1" width="7.7109375" style="7" customWidth="1"/>
    <col min="2" max="3" width="25.7109375" style="1" customWidth="1"/>
    <col min="4" max="4" width="6.7109375" style="2" customWidth="1"/>
    <col min="5" max="5" width="7.7109375" style="2" customWidth="1"/>
    <col min="6" max="6" width="11.42578125" style="17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9" customWidth="1"/>
    <col min="11" max="16384" width="11.42578125" style="3"/>
  </cols>
  <sheetData>
    <row r="1" spans="1:10" s="6" customFormat="1">
      <c r="A1" s="6" t="str">
        <f>'8200'!A1</f>
        <v>Insheimer Crosslauf</v>
      </c>
      <c r="B1" s="23"/>
      <c r="C1" s="24" t="str">
        <f>'8200'!C1:D1</f>
        <v>LAC Insheim</v>
      </c>
      <c r="D1" s="24"/>
      <c r="E1" s="26">
        <v>3300</v>
      </c>
      <c r="F1" s="24" t="str">
        <f>'8200'!F1:G1</f>
        <v>Crosslauf</v>
      </c>
      <c r="G1" s="24"/>
      <c r="I1" s="25">
        <f>'8200'!I1:I1</f>
        <v>42385</v>
      </c>
      <c r="J1" s="25"/>
    </row>
    <row r="2" spans="1:10" s="5" customFormat="1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8" t="s">
        <v>5</v>
      </c>
      <c r="G2" s="10" t="s">
        <v>7</v>
      </c>
      <c r="H2" s="10" t="s">
        <v>8</v>
      </c>
      <c r="I2" s="10" t="s">
        <v>6</v>
      </c>
      <c r="J2" s="11" t="s">
        <v>9</v>
      </c>
    </row>
    <row r="3" spans="1:10">
      <c r="A3" s="12"/>
      <c r="B3" s="13">
        <f>SUBTOTAL(3,B4:B1004)</f>
        <v>4</v>
      </c>
      <c r="C3" s="14"/>
      <c r="D3" s="15"/>
      <c r="E3" s="15"/>
      <c r="F3" s="19"/>
      <c r="G3" s="15"/>
      <c r="H3" s="15"/>
      <c r="I3" s="15"/>
      <c r="J3" s="16"/>
    </row>
    <row r="4" spans="1:10">
      <c r="A4" s="7">
        <v>1</v>
      </c>
      <c r="B4" s="1" t="s">
        <v>48</v>
      </c>
      <c r="C4" s="1" t="s">
        <v>14</v>
      </c>
      <c r="E4" s="2">
        <v>1989</v>
      </c>
      <c r="F4" s="17">
        <v>9.2708333333333341E-3</v>
      </c>
      <c r="G4" s="8" t="s">
        <v>101</v>
      </c>
      <c r="H4" s="7">
        <v>1</v>
      </c>
      <c r="I4" s="7">
        <v>677</v>
      </c>
      <c r="J4" s="20">
        <f>F4/($E$1/1000)</f>
        <v>2.8093434343434347E-3</v>
      </c>
    </row>
    <row r="5" spans="1:10">
      <c r="A5" s="7">
        <v>2</v>
      </c>
      <c r="B5" s="1" t="s">
        <v>102</v>
      </c>
      <c r="C5" s="1" t="s">
        <v>14</v>
      </c>
      <c r="E5" s="2">
        <v>1996</v>
      </c>
      <c r="F5" s="17">
        <v>1.0324074074074074E-2</v>
      </c>
      <c r="G5" s="8" t="s">
        <v>101</v>
      </c>
      <c r="H5" s="7">
        <v>2</v>
      </c>
      <c r="I5" s="7">
        <v>673</v>
      </c>
      <c r="J5" s="20">
        <f t="shared" ref="J5:J7" si="0">F5/($E$1/1000)</f>
        <v>3.1285072951739621E-3</v>
      </c>
    </row>
    <row r="6" spans="1:10">
      <c r="A6" s="7">
        <v>3</v>
      </c>
      <c r="B6" s="1" t="s">
        <v>94</v>
      </c>
      <c r="C6" s="1" t="s">
        <v>14</v>
      </c>
      <c r="E6" s="2">
        <v>1969</v>
      </c>
      <c r="F6" s="17">
        <v>1.1377314814814814E-2</v>
      </c>
      <c r="G6" s="8" t="s">
        <v>103</v>
      </c>
      <c r="H6" s="7">
        <v>1</v>
      </c>
      <c r="I6" s="7">
        <v>676</v>
      </c>
      <c r="J6" s="20">
        <f t="shared" si="0"/>
        <v>3.4476711560044891E-3</v>
      </c>
    </row>
    <row r="7" spans="1:10">
      <c r="A7" s="7">
        <v>4</v>
      </c>
      <c r="B7" s="1" t="s">
        <v>104</v>
      </c>
      <c r="C7" s="1" t="s">
        <v>105</v>
      </c>
      <c r="E7" s="2">
        <v>1968</v>
      </c>
      <c r="F7" s="17">
        <v>1.4259259259259261E-2</v>
      </c>
      <c r="G7" s="8" t="s">
        <v>103</v>
      </c>
      <c r="H7" s="7">
        <v>2</v>
      </c>
      <c r="I7" s="7">
        <v>672</v>
      </c>
      <c r="J7" s="20">
        <f t="shared" si="0"/>
        <v>4.320987654320989E-3</v>
      </c>
    </row>
  </sheetData>
  <autoFilter ref="A3:J205"/>
  <mergeCells count="3">
    <mergeCell ref="C1:D1"/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8200</vt:lpstr>
      <vt:lpstr>4100</vt:lpstr>
      <vt:lpstr>3300</vt:lpstr>
      <vt:lpstr>'3300'!Druckbereich</vt:lpstr>
      <vt:lpstr>'4100'!Druckbereich</vt:lpstr>
      <vt:lpstr>'8200'!Druckbereich</vt:lpstr>
      <vt:lpstr>'3300'!Drucktitel</vt:lpstr>
      <vt:lpstr>'4100'!Drucktitel</vt:lpstr>
      <vt:lpstr>'8200'!Drucktitel</vt:lpstr>
    </vt:vector>
  </TitlesOfParts>
  <Company>Laufinfo.eu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Insheim Cross</dc:title>
  <dc:subject>Ergebnisliste</dc:subject>
  <dc:creator>Reinhard Schrieber</dc:creator>
  <cp:keywords>Ergebnisliste</cp:keywords>
  <dc:description>Reinhard Schrieber: Version 20151011</dc:description>
  <cp:lastModifiedBy>Reinhard Schrieber</cp:lastModifiedBy>
  <cp:lastPrinted>2016-01-17T08:39:09Z</cp:lastPrinted>
  <dcterms:created xsi:type="dcterms:W3CDTF">2013-03-11T16:47:02Z</dcterms:created>
  <dcterms:modified xsi:type="dcterms:W3CDTF">2016-01-17T08:57:26Z</dcterms:modified>
  <cp:category>Laufinfo.eu</cp:category>
</cp:coreProperties>
</file>