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21,1 km" sheetId="26" r:id="rId1"/>
    <sheet name="10 km" sheetId="28" r:id="rId2"/>
    <sheet name="1100_m" sheetId="27" r:id="rId3"/>
    <sheet name="10_km_Walking" sheetId="29" r:id="rId4"/>
  </sheets>
  <definedNames>
    <definedName name="_xlnm._FilterDatabase" localSheetId="1" hidden="1">'10 km'!$A$6:$J$208</definedName>
    <definedName name="_xlnm._FilterDatabase" localSheetId="3" hidden="1">'10_km_Walking'!$A$6:$J$208</definedName>
    <definedName name="_xlnm._FilterDatabase" localSheetId="2" hidden="1">'1100_m'!$A$6:$J$208</definedName>
    <definedName name="_xlnm._FilterDatabase" localSheetId="0" hidden="1">'21,1 km'!$A$6:$K$208</definedName>
    <definedName name="_xlnm.Print_Area" localSheetId="1">'10 km'!$A:$J</definedName>
    <definedName name="_xlnm.Print_Area" localSheetId="3">'10_km_Walking'!$A:$J</definedName>
    <definedName name="_xlnm.Print_Area" localSheetId="2">'1100_m'!$A:$J</definedName>
    <definedName name="_xlnm.Print_Area" localSheetId="0">'21,1 km'!$A:$K</definedName>
    <definedName name="_xlnm.Print_Titles" localSheetId="1">'10 km'!$5:$5</definedName>
    <definedName name="_xlnm.Print_Titles" localSheetId="3">'10_km_Walking'!$5:$5</definedName>
    <definedName name="_xlnm.Print_Titles" localSheetId="2">'1100_m'!$5:$5</definedName>
    <definedName name="_xlnm.Print_Titles" localSheetId="0">'21,1 km'!$5:$5</definedName>
  </definedNames>
  <calcPr calcId="125725"/>
</workbook>
</file>

<file path=xl/calcChain.xml><?xml version="1.0" encoding="utf-8"?>
<calcChain xmlns="http://schemas.openxmlformats.org/spreadsheetml/2006/main">
  <c r="J8" i="29"/>
  <c r="J9"/>
  <c r="J10"/>
  <c r="J11"/>
  <c r="J12"/>
  <c r="J13"/>
  <c r="J14"/>
  <c r="J15"/>
  <c r="J16"/>
  <c r="J17"/>
  <c r="J18"/>
  <c r="J8" i="27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7"/>
  <c r="J8" i="2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K8" i="26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J7" i="29"/>
  <c r="B6"/>
  <c r="H3"/>
  <c r="C3"/>
  <c r="A3"/>
  <c r="J7" i="28"/>
  <c r="B6"/>
  <c r="K7" i="26"/>
  <c r="H3" i="27"/>
  <c r="C3"/>
  <c r="A3"/>
  <c r="B6"/>
  <c r="B6" i="26"/>
</calcChain>
</file>

<file path=xl/sharedStrings.xml><?xml version="1.0" encoding="utf-8"?>
<sst xmlns="http://schemas.openxmlformats.org/spreadsheetml/2006/main" count="848" uniqueCount="435">
  <si>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</si>
  <si>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</si>
  <si>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</si>
  <si>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</si>
  <si>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</si>
  <si>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</si>
  <si>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</si>
  <si>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</si>
  <si>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</si>
  <si>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</si>
  <si>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</si>
  <si>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Karlsruhe</t>
  </si>
  <si>
    <t>M55</t>
  </si>
  <si>
    <t>W45</t>
  </si>
  <si>
    <t>TV Kieselbronn</t>
  </si>
  <si>
    <t>13. Int. Gaißeschenner-Lauf</t>
  </si>
  <si>
    <t>Lauf</t>
  </si>
  <si>
    <t>Walking</t>
  </si>
  <si>
    <t>SW-Platz</t>
  </si>
  <si>
    <t>Santruschek Jens</t>
  </si>
  <si>
    <t>Kinostar Bretten</t>
  </si>
  <si>
    <t>M35</t>
  </si>
  <si>
    <t>Nippa Markus</t>
  </si>
  <si>
    <t>TV Pforzheim</t>
  </si>
  <si>
    <t>Holzwarth Marco</t>
  </si>
  <si>
    <t>M30</t>
  </si>
  <si>
    <t>Wilser Daniel</t>
  </si>
  <si>
    <t>MHK</t>
  </si>
  <si>
    <t>Drotleff Otfried</t>
  </si>
  <si>
    <t>Laufteam Elma Pforzheim</t>
  </si>
  <si>
    <t>M40</t>
  </si>
  <si>
    <t>Berson Frank</t>
  </si>
  <si>
    <t>LTG Kämpfelbach</t>
  </si>
  <si>
    <t>Dihlmann Christian</t>
  </si>
  <si>
    <t>Bäckerei Dihlmann</t>
  </si>
  <si>
    <t>Fauser Marco</t>
  </si>
  <si>
    <t>Autohaus Walter Team</t>
  </si>
  <si>
    <t>Fesser Jonas</t>
  </si>
  <si>
    <t>Optik Fesser</t>
  </si>
  <si>
    <t>Zachmann Rüdiger</t>
  </si>
  <si>
    <t>Goldstadt Laufteam</t>
  </si>
  <si>
    <t>Wütherich Dirk</t>
  </si>
  <si>
    <t>SF Dußlingen</t>
  </si>
  <si>
    <t>Neff Jürgen</t>
  </si>
  <si>
    <t>Bretten</t>
  </si>
  <si>
    <t>M45</t>
  </si>
  <si>
    <t>Leiser Matthias</t>
  </si>
  <si>
    <t>Laufteam rennwerk Pforzheim</t>
  </si>
  <si>
    <t>Dietzel Oliver</t>
  </si>
  <si>
    <t>LG Race Turtles</t>
  </si>
  <si>
    <t>Hammer Henrik</t>
  </si>
  <si>
    <t>TV Nöttingen</t>
  </si>
  <si>
    <t>Claus Steffen</t>
  </si>
  <si>
    <t>Team AR Sport Asperg</t>
  </si>
  <si>
    <t>M50</t>
  </si>
  <si>
    <t>Rothweiler Nadja</t>
  </si>
  <si>
    <t>Irrläufer</t>
  </si>
  <si>
    <t>WU23</t>
  </si>
  <si>
    <t>Ippich Sven</t>
  </si>
  <si>
    <t>Wirbs Henner</t>
  </si>
  <si>
    <t>Freudenstadt</t>
  </si>
  <si>
    <t>Lippe Daniel</t>
  </si>
  <si>
    <t>Meßmer Harald</t>
  </si>
  <si>
    <t>Kieselbronn</t>
  </si>
  <si>
    <t>Arnold Markus</t>
  </si>
  <si>
    <t>TG Stein</t>
  </si>
  <si>
    <t>Morhard Wolfgang</t>
  </si>
  <si>
    <t>TSV Neustadt/Rems</t>
  </si>
  <si>
    <t>M65</t>
  </si>
  <si>
    <t>Giek Benjamin</t>
  </si>
  <si>
    <t>Fischer Trauringe Pforzheim</t>
  </si>
  <si>
    <t>Starke Nico</t>
  </si>
  <si>
    <t>Fischer-Trauringe Pforzheim</t>
  </si>
  <si>
    <t>Weber Nikolai</t>
  </si>
  <si>
    <t>Schäfer Jürgen</t>
  </si>
  <si>
    <t>CVJM Wilferdingen</t>
  </si>
  <si>
    <t>M60</t>
  </si>
  <si>
    <t>Dieckmann Julia</t>
  </si>
  <si>
    <t>Laufteam Rennwerk Pforzheim</t>
  </si>
  <si>
    <t>WHK</t>
  </si>
  <si>
    <t>Dieckmann Daniel</t>
  </si>
  <si>
    <t>Nonnenmacher Stephan</t>
  </si>
  <si>
    <t>Keller Klaus</t>
  </si>
  <si>
    <t>Schossig Angela</t>
  </si>
  <si>
    <t>Janz Jochen</t>
  </si>
  <si>
    <t>Höschele Jochen</t>
  </si>
  <si>
    <t>Müller Edwin</t>
  </si>
  <si>
    <t>TB Wilferdingen</t>
  </si>
  <si>
    <t>Buschmann Patrick</t>
  </si>
  <si>
    <t>Mühlacker</t>
  </si>
  <si>
    <t>Berberich Remi</t>
  </si>
  <si>
    <t>Schossig Marcella</t>
  </si>
  <si>
    <t>Rümelin Frank</t>
  </si>
  <si>
    <t>Dialyse Pforzheim</t>
  </si>
  <si>
    <t>Kurz Thomas</t>
  </si>
  <si>
    <t>Pforzheim</t>
  </si>
  <si>
    <t>Sonnet Marcus</t>
  </si>
  <si>
    <t>Team Arschnahänger</t>
  </si>
  <si>
    <t>Lucic Ivan</t>
  </si>
  <si>
    <t>LSG Karlsruhe</t>
  </si>
  <si>
    <t>Rosenow Jonathan</t>
  </si>
  <si>
    <t>MJU18</t>
  </si>
  <si>
    <t>Esslinger Heinz</t>
  </si>
  <si>
    <t>Sportvg. Feuerbach</t>
  </si>
  <si>
    <t>Oechsle Stefanie</t>
  </si>
  <si>
    <t>W40</t>
  </si>
  <si>
    <t>Steiner Ingrid</t>
  </si>
  <si>
    <t>Roller Jürgen</t>
  </si>
  <si>
    <t>Team Evaldo Mühlacker</t>
  </si>
  <si>
    <t>Walter Volker</t>
  </si>
  <si>
    <t>MGV Lienzingen</t>
  </si>
  <si>
    <t>Fischer Helmut</t>
  </si>
  <si>
    <t>Roller Hansjörg</t>
  </si>
  <si>
    <t>TV Hohenklingen</t>
  </si>
  <si>
    <t>Aab Wolfgang</t>
  </si>
  <si>
    <t>LC Pforzheim</t>
  </si>
  <si>
    <t>Usländer Thomas</t>
  </si>
  <si>
    <t>Steinmetz Frank</t>
  </si>
  <si>
    <t>Waldläufer-Schellbronn</t>
  </si>
  <si>
    <t>Neuhäuser Winfried</t>
  </si>
  <si>
    <t>Goldfüßler Stadt Pforzheim</t>
  </si>
  <si>
    <t>Nigliazzo Giuseppe</t>
  </si>
  <si>
    <t>Geller Robert</t>
  </si>
  <si>
    <t>TV Eutingen</t>
  </si>
  <si>
    <t>Stapper Timo</t>
  </si>
  <si>
    <t>Schwarz Ralf</t>
  </si>
  <si>
    <t>Eisingen</t>
  </si>
  <si>
    <t>Fischer Stephanie</t>
  </si>
  <si>
    <t>Gazelle Pforzheim/Königsbach</t>
  </si>
  <si>
    <t>W30</t>
  </si>
  <si>
    <t>Plambeck-Fischer Kay</t>
  </si>
  <si>
    <t>Bauintact Bietigheim</t>
  </si>
  <si>
    <t>Bittighofer Hubert</t>
  </si>
  <si>
    <t>Schuler Martin</t>
  </si>
  <si>
    <t>Kraft Konrad</t>
  </si>
  <si>
    <t>Nepal Schulprojekt</t>
  </si>
  <si>
    <t>Kraft Christian</t>
  </si>
  <si>
    <t>Wessinger Wolfgang</t>
  </si>
  <si>
    <t>Gazelle Pforzheim</t>
  </si>
  <si>
    <t>Siedentopf Klaus</t>
  </si>
  <si>
    <t>Ulshöfer Alfred</t>
  </si>
  <si>
    <t>Schmid Thomas</t>
  </si>
  <si>
    <t>Waiblingen</t>
  </si>
  <si>
    <t>Daul Rüdiger</t>
  </si>
  <si>
    <t>TSV Weikersheim</t>
  </si>
  <si>
    <t>Kalmbach Joe</t>
  </si>
  <si>
    <t>Waldbronn</t>
  </si>
  <si>
    <t>Kaufmann Artur</t>
  </si>
  <si>
    <t>Riexinger Max</t>
  </si>
  <si>
    <t>Fichte Oliver</t>
  </si>
  <si>
    <t>TV Öschelbronn</t>
  </si>
  <si>
    <t>Dziedzic Patrick</t>
  </si>
  <si>
    <t>Neuenbürg</t>
  </si>
  <si>
    <t>Gnoyke Martin</t>
  </si>
  <si>
    <t>Sternenfels</t>
  </si>
  <si>
    <t>Schmid-Burger Werner</t>
  </si>
  <si>
    <t>M70</t>
  </si>
  <si>
    <t>Penzinger Stefanie</t>
  </si>
  <si>
    <t>Gerber Jürgen</t>
  </si>
  <si>
    <t>Laub Ronald</t>
  </si>
  <si>
    <t>Gratza Steffi</t>
  </si>
  <si>
    <t>Keltern</t>
  </si>
  <si>
    <t>W35</t>
  </si>
  <si>
    <t>Dehner Horst</t>
  </si>
  <si>
    <t>TV Rheinzabern</t>
  </si>
  <si>
    <t>Ruf Harald</t>
  </si>
  <si>
    <t>Remchingen</t>
  </si>
  <si>
    <t>Höfchen Oliver</t>
  </si>
  <si>
    <t>TRT Remchingen</t>
  </si>
  <si>
    <t>Behle Werner</t>
  </si>
  <si>
    <t>Gruber Hans</t>
  </si>
  <si>
    <t>Breitensport Sinzheim</t>
  </si>
  <si>
    <t>Belger Udo</t>
  </si>
  <si>
    <t>Schweigert Marcel</t>
  </si>
  <si>
    <t>Sparkasse Pforzheim-Calw</t>
  </si>
  <si>
    <t>MU23</t>
  </si>
  <si>
    <t>Morgante Carlo</t>
  </si>
  <si>
    <t>Frank Reiner</t>
  </si>
  <si>
    <t>SG Stern Rastatt</t>
  </si>
  <si>
    <t>Müller Siegfried</t>
  </si>
  <si>
    <t>Heidt Andreas</t>
  </si>
  <si>
    <t>LG Pfinztal</t>
  </si>
  <si>
    <t>Roschko Daniela</t>
  </si>
  <si>
    <t>Salsa Tequila Team</t>
  </si>
  <si>
    <t>Kilian Andreas</t>
  </si>
  <si>
    <t>TSG Niefern</t>
  </si>
  <si>
    <t>Jung Harald</t>
  </si>
  <si>
    <t>Ulshöfer Sylvia</t>
  </si>
  <si>
    <t>W50</t>
  </si>
  <si>
    <t>Rohland Thomas</t>
  </si>
  <si>
    <t>Brothers Get Fit</t>
  </si>
  <si>
    <t>von Kraus Helmut</t>
  </si>
  <si>
    <t>Bad Wildbad</t>
  </si>
  <si>
    <t>Sertel Uwe</t>
  </si>
  <si>
    <t>Bauer Oliver</t>
  </si>
  <si>
    <t>Fahrzeugbau Fehrenbach</t>
  </si>
  <si>
    <t>Fischer Angelika</t>
  </si>
  <si>
    <t>LV Biet</t>
  </si>
  <si>
    <t>W55</t>
  </si>
  <si>
    <t>Vuckovac Damir</t>
  </si>
  <si>
    <t>Winterhoff Robert</t>
  </si>
  <si>
    <t>Roschko Alexander</t>
  </si>
  <si>
    <t>Bodeanu Silviu</t>
  </si>
  <si>
    <t>Laufteam Elma</t>
  </si>
  <si>
    <t>Widmann Sarah</t>
  </si>
  <si>
    <t>WJU20</t>
  </si>
  <si>
    <t>Auxel Bärbel</t>
  </si>
  <si>
    <t>Giek Uwe</t>
  </si>
  <si>
    <t>Rieger Erich</t>
  </si>
  <si>
    <t>Kruck Paul</t>
  </si>
  <si>
    <t>Kanno Katrin</t>
  </si>
  <si>
    <t>Hudjetz Bettina</t>
  </si>
  <si>
    <t>Sprecher Dirk</t>
  </si>
  <si>
    <t>Körnicke Regina</t>
  </si>
  <si>
    <t>.</t>
  </si>
  <si>
    <t>Buder Stefan</t>
  </si>
  <si>
    <t>Taekwondo-Verein So-San</t>
  </si>
  <si>
    <t>Kieslinger Thomas</t>
  </si>
  <si>
    <t>Bürk Rolf</t>
  </si>
  <si>
    <t>Hafner Oliver</t>
  </si>
  <si>
    <t>Lucky Runners</t>
  </si>
  <si>
    <t>Röder Rudolf</t>
  </si>
  <si>
    <t>TV Bretten LT</t>
  </si>
  <si>
    <t>Pohl Udo</t>
  </si>
  <si>
    <t>TV Haueneberstein</t>
  </si>
  <si>
    <t>Elsäßer Dr. Wolfgang</t>
  </si>
  <si>
    <t>LC 80 Pforzheim</t>
  </si>
  <si>
    <t>Friedrich Adolf</t>
  </si>
  <si>
    <t>T2-Design</t>
  </si>
  <si>
    <t>Biscardi Raffael</t>
  </si>
  <si>
    <t>Kersting Timo</t>
  </si>
  <si>
    <t>Svarnas Angelos</t>
  </si>
  <si>
    <t>Bruchsal</t>
  </si>
  <si>
    <t>Loebert Michael</t>
  </si>
  <si>
    <t>Handelskontor Willmann Vaih.</t>
  </si>
  <si>
    <t>Ruehle Steffen</t>
  </si>
  <si>
    <t>Harianto Irwan</t>
  </si>
  <si>
    <t>Nolte Möbel</t>
  </si>
  <si>
    <t>Schilling Jens</t>
  </si>
  <si>
    <t>FFW Eschelbach</t>
  </si>
  <si>
    <t>Friedrich Marcel</t>
  </si>
  <si>
    <t>Neulingen</t>
  </si>
  <si>
    <t>Weckesser Albert</t>
  </si>
  <si>
    <t>Netzwerk Asyl Straubenhardt</t>
  </si>
  <si>
    <t>Vrancken Sven</t>
  </si>
  <si>
    <t>Stach Dominik</t>
  </si>
  <si>
    <t>FC Schneckenrotz Schlauch</t>
  </si>
  <si>
    <t>Mürle Sven</t>
  </si>
  <si>
    <t>Pfenninger Sonja</t>
  </si>
  <si>
    <t>Niefern-Öschelbronn</t>
  </si>
  <si>
    <t>Viegas Antonio</t>
  </si>
  <si>
    <t>Kunzmann Harald</t>
  </si>
  <si>
    <t>Flörchinger Herbert</t>
  </si>
  <si>
    <t>Zimmermann Wolfram</t>
  </si>
  <si>
    <t>Buder Manuel</t>
  </si>
  <si>
    <t>Zink Tino</t>
  </si>
  <si>
    <t>TV Neulingen</t>
  </si>
  <si>
    <t>Zimmermann Michael</t>
  </si>
  <si>
    <t>Weber Mario</t>
  </si>
  <si>
    <t>Feuerwehr Hohenwettersbach</t>
  </si>
  <si>
    <t>Feuchter Johannes</t>
  </si>
  <si>
    <t>TSV Grötzingen</t>
  </si>
  <si>
    <t>Müller Olaf</t>
  </si>
  <si>
    <t>HC Karlsbad</t>
  </si>
  <si>
    <t>Kieslinger Christina</t>
  </si>
  <si>
    <t>Görnig Olaf</t>
  </si>
  <si>
    <t>Krebs Anja</t>
  </si>
  <si>
    <t>SZ Calmbach</t>
  </si>
  <si>
    <t>Keber Tobias</t>
  </si>
  <si>
    <t>König Rudi</t>
  </si>
  <si>
    <t>Freyburger Rolf</t>
  </si>
  <si>
    <t>TSV Wiernsheim</t>
  </si>
  <si>
    <t>Dand Hunter</t>
  </si>
  <si>
    <t>Stephan Traut</t>
  </si>
  <si>
    <t>Müller Matthias</t>
  </si>
  <si>
    <t>Stuttgart</t>
  </si>
  <si>
    <t>Krebs Roger</t>
  </si>
  <si>
    <t>Goldstadt Laufteam Pforzheim</t>
  </si>
  <si>
    <t>Epting Markus</t>
  </si>
  <si>
    <t>LT Maulbronn</t>
  </si>
  <si>
    <t>Thode Thomas</t>
  </si>
  <si>
    <t>Wurmberg</t>
  </si>
  <si>
    <t>Schauer Sabine</t>
  </si>
  <si>
    <t>Allianz-Team Schauer</t>
  </si>
  <si>
    <t>Herbstritt Kay</t>
  </si>
  <si>
    <t>Team Erding</t>
  </si>
  <si>
    <t>Rodrigo Jose</t>
  </si>
  <si>
    <t>KSV St.Georgen</t>
  </si>
  <si>
    <t>Schenk Klaus</t>
  </si>
  <si>
    <t>Yavuz Kayhan</t>
  </si>
  <si>
    <t>Megerle Dagmar</t>
  </si>
  <si>
    <t>Wottschel Irina</t>
  </si>
  <si>
    <t>Bender Ralf</t>
  </si>
  <si>
    <t>Durmersheim</t>
  </si>
  <si>
    <t>Zak Jürgen</t>
  </si>
  <si>
    <t>Team Evaldo</t>
  </si>
  <si>
    <t>Feta Sabanovic</t>
  </si>
  <si>
    <t>LT Karlsdorf-Neuthard</t>
  </si>
  <si>
    <t>Winter Julia</t>
  </si>
  <si>
    <t>Feuchter Dirk</t>
  </si>
  <si>
    <t>Meiß Norbert</t>
  </si>
  <si>
    <t>Sihn Melanie</t>
  </si>
  <si>
    <t>Theilmann Martin</t>
  </si>
  <si>
    <t>Autohaus Walter</t>
  </si>
  <si>
    <t>Tews Heike</t>
  </si>
  <si>
    <t>Birkenfeld</t>
  </si>
  <si>
    <t>Hennes Nadine</t>
  </si>
  <si>
    <t>Deckenpfronn</t>
  </si>
  <si>
    <t>Walz Stefan</t>
  </si>
  <si>
    <t>Knabe Andreas</t>
  </si>
  <si>
    <t>Striebel Eckard</t>
  </si>
  <si>
    <t>Hennes Tobias</t>
  </si>
  <si>
    <t>Stank Cornelia</t>
  </si>
  <si>
    <t>Nickel Thomas</t>
  </si>
  <si>
    <t>Pfenninger Horst</t>
  </si>
  <si>
    <t>M75</t>
  </si>
  <si>
    <t>Hörner Gerhard</t>
  </si>
  <si>
    <t>LG Rülzheim</t>
  </si>
  <si>
    <t>Breithaupt Rolf</t>
  </si>
  <si>
    <t>Bauer Jochen</t>
  </si>
  <si>
    <t>Kopp Brigitte</t>
  </si>
  <si>
    <t>Bauer Stephanie</t>
  </si>
  <si>
    <t>Stahlberger Paul</t>
  </si>
  <si>
    <t>Rumpf Matthias</t>
  </si>
  <si>
    <t>Konstanz</t>
  </si>
  <si>
    <t>Munz Markus</t>
  </si>
  <si>
    <t>Pfeifer Helmut</t>
  </si>
  <si>
    <t>Tholen Reinhold</t>
  </si>
  <si>
    <t>Roch Saskia</t>
  </si>
  <si>
    <t>Düsseldorf</t>
  </si>
  <si>
    <t>Theilmann Markus</t>
  </si>
  <si>
    <t>Laupp Carsten</t>
  </si>
  <si>
    <t>Nonnenmacher Marc</t>
  </si>
  <si>
    <t>Kossmann Lutz</t>
  </si>
  <si>
    <t>Boos Peter</t>
  </si>
  <si>
    <t>Wirtz Andreas</t>
  </si>
  <si>
    <t>Knobloch Manfred</t>
  </si>
  <si>
    <t>Niedenführ Frank</t>
  </si>
  <si>
    <t>Herbstritt Kim-Vanessa</t>
  </si>
  <si>
    <t>WJU18</t>
  </si>
  <si>
    <t>Schuch Reinhard</t>
  </si>
  <si>
    <t>Liscevic Astrid</t>
  </si>
  <si>
    <t>Kaiser Irene</t>
  </si>
  <si>
    <t>Freyburger Marion</t>
  </si>
  <si>
    <t>Wiernsheim</t>
  </si>
  <si>
    <t>Riehm Heidi</t>
  </si>
  <si>
    <t>Schäfer Marianne</t>
  </si>
  <si>
    <t>Neubauer Herbert</t>
  </si>
  <si>
    <t>KSK Niefern</t>
  </si>
  <si>
    <t>Mann Vanessa</t>
  </si>
  <si>
    <t>Knötzele Ute</t>
  </si>
  <si>
    <t>Dettling Anita</t>
  </si>
  <si>
    <t>Zucker Ulrike</t>
  </si>
  <si>
    <t>Müller Margit</t>
  </si>
  <si>
    <t>Denninger Reinhilde</t>
  </si>
  <si>
    <t>W70</t>
  </si>
  <si>
    <t>Denninger Manfred</t>
  </si>
  <si>
    <t>Hinz Ludwig</t>
  </si>
  <si>
    <t>SSC Karlsruhe</t>
  </si>
  <si>
    <t>Tepe Torben</t>
  </si>
  <si>
    <t>M13</t>
  </si>
  <si>
    <t>Yavuz Emre</t>
  </si>
  <si>
    <t>Stöhrer Nick</t>
  </si>
  <si>
    <t>M14</t>
  </si>
  <si>
    <t>Berse Robin</t>
  </si>
  <si>
    <t>TV Enzberg</t>
  </si>
  <si>
    <t>M12</t>
  </si>
  <si>
    <t>Kilian Marcel</t>
  </si>
  <si>
    <t>M15</t>
  </si>
  <si>
    <t>Engel Lenny</t>
  </si>
  <si>
    <t>M11</t>
  </si>
  <si>
    <t>Lampert Karlo</t>
  </si>
  <si>
    <t>M09</t>
  </si>
  <si>
    <t>Pfitzenmaier Tina</t>
  </si>
  <si>
    <t>LG Neckar-Enz</t>
  </si>
  <si>
    <t>W10</t>
  </si>
  <si>
    <t>Katz Laura</t>
  </si>
  <si>
    <t>Rehmann Linda</t>
  </si>
  <si>
    <t>W12</t>
  </si>
  <si>
    <t>Kanno Georg</t>
  </si>
  <si>
    <t>Rudolf Alex</t>
  </si>
  <si>
    <t>M10</t>
  </si>
  <si>
    <t>Greiner Mika</t>
  </si>
  <si>
    <t>SG Pforzheim-Eutingen</t>
  </si>
  <si>
    <t>M08</t>
  </si>
  <si>
    <t>Boßert Johannes</t>
  </si>
  <si>
    <t>Roschko Joel</t>
  </si>
  <si>
    <t>Morlock Dennis</t>
  </si>
  <si>
    <t>Benelkilani Sara</t>
  </si>
  <si>
    <t>Stutz Sören-Mathies</t>
  </si>
  <si>
    <t>Schlegel Jannik</t>
  </si>
  <si>
    <t>Augenstein Leon</t>
  </si>
  <si>
    <t>Stöhrer Kaja</t>
  </si>
  <si>
    <t>W13</t>
  </si>
  <si>
    <t>Ruf Katharina</t>
  </si>
  <si>
    <t>W11</t>
  </si>
  <si>
    <t>Rosenow Hanna</t>
  </si>
  <si>
    <t>Görnig Celina</t>
  </si>
  <si>
    <t>Decker Naomi</t>
  </si>
  <si>
    <t>W09</t>
  </si>
  <si>
    <t>Schlegel Joshua</t>
  </si>
  <si>
    <t>Kolonko Elisa</t>
  </si>
  <si>
    <t>Hartmann Jan</t>
  </si>
  <si>
    <t>Wank Alexander</t>
  </si>
  <si>
    <t>Bischoff Tim</t>
  </si>
  <si>
    <t>Orlowski Juliette</t>
  </si>
  <si>
    <t>Lohrer Kevin</t>
  </si>
  <si>
    <t>Mürle Anna</t>
  </si>
  <si>
    <t>FV Öschelbronn</t>
  </si>
  <si>
    <t>Rapp Kevin</t>
  </si>
  <si>
    <t>Herbstritt Max-Veit</t>
  </si>
  <si>
    <t>Poppe Ronja</t>
  </si>
  <si>
    <t>TV Dürn</t>
  </si>
  <si>
    <t>W08</t>
  </si>
  <si>
    <t>Markat Claire</t>
  </si>
  <si>
    <t>Winter Clara</t>
  </si>
  <si>
    <t>Beihofer Heinz</t>
  </si>
  <si>
    <t>MVL</t>
  </si>
  <si>
    <t>Damaschke Renate</t>
  </si>
  <si>
    <t>Maulbronn</t>
  </si>
  <si>
    <t>WVL</t>
  </si>
  <si>
    <t>Geist Alexander</t>
  </si>
  <si>
    <t>FC Waterloo</t>
  </si>
  <si>
    <t>Riedel Siggi</t>
  </si>
  <si>
    <t>Kurrle Philip</t>
  </si>
  <si>
    <t>Steinke Veronika</t>
  </si>
  <si>
    <t>Frick Oliver</t>
  </si>
  <si>
    <t>Geißler Knut</t>
  </si>
  <si>
    <t>Freiwillige Feuerwehr Kelter</t>
  </si>
  <si>
    <t>Görnig-Stahl Claudia</t>
  </si>
  <si>
    <t>Stahl Monika</t>
  </si>
  <si>
    <t>Pforzheim-Eutingen</t>
  </si>
  <si>
    <t>Kurrle Ulrich</t>
  </si>
  <si>
    <t>Ehinger Karlheinz</t>
  </si>
  <si>
    <t>Waterloo</t>
  </si>
</sst>
</file>

<file path=xl/styles.xml><?xml version="1.0" encoding="utf-8"?>
<styleSheet xmlns="http://schemas.openxmlformats.org/spreadsheetml/2006/main">
  <numFmts count="7">
    <numFmt numFmtId="164" formatCode="#,##0\ &quot;Zeilen&quot;"/>
    <numFmt numFmtId="165" formatCode="0\ &quot;km&quot;"/>
    <numFmt numFmtId="166" formatCode="ddd\ yyyy/mm/dd"/>
    <numFmt numFmtId="167" formatCode="h:mm:ss"/>
    <numFmt numFmtId="168" formatCode="0.0\ &quot;km&quot;"/>
    <numFmt numFmtId="169" formatCode="#,##0\ &quot;m&quot;"/>
    <numFmt numFmtId="171" formatCode="m:ss.0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30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68" fontId="19" fillId="0" borderId="0" xfId="0" applyNumberFormat="1" applyFont="1" applyAlignment="1">
      <alignment horizontal="right" vertical="center"/>
    </xf>
    <xf numFmtId="169" fontId="19" fillId="0" borderId="0" xfId="0" applyNumberFormat="1" applyFont="1" applyAlignment="1">
      <alignment horizontal="right" vertical="center"/>
    </xf>
    <xf numFmtId="171" fontId="18" fillId="0" borderId="0" xfId="0" applyNumberFormat="1" applyFont="1" applyAlignment="1">
      <alignment horizontal="center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9"/>
  <sheetViews>
    <sheetView tabSelected="1"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8.7109375" style="1" bestFit="1" customWidth="1"/>
    <col min="4" max="4" width="6.7109375" style="2" customWidth="1"/>
    <col min="5" max="5" width="7.7109375" style="2" bestFit="1" customWidth="1"/>
    <col min="6" max="6" width="11.42578125" style="19"/>
    <col min="7" max="7" width="8.7109375" style="8" customWidth="1"/>
    <col min="8" max="8" width="8.85546875" style="7" bestFit="1" customWidth="1"/>
    <col min="9" max="10" width="8.7109375" style="7" customWidth="1"/>
    <col min="11" max="11" width="8.7109375" style="10" customWidth="1"/>
    <col min="12" max="16384" width="11.42578125" style="3"/>
  </cols>
  <sheetData>
    <row r="1" spans="1:11">
      <c r="A1" s="3" t="s">
        <v>0</v>
      </c>
    </row>
    <row r="2" spans="1:11" ht="6" customHeight="1">
      <c r="A2" s="3"/>
    </row>
    <row r="3" spans="1:11" s="6" customFormat="1">
      <c r="A3" s="6" t="s">
        <v>15</v>
      </c>
      <c r="B3" s="23"/>
      <c r="C3" s="25" t="s">
        <v>14</v>
      </c>
      <c r="D3" s="25"/>
      <c r="E3" s="27">
        <v>21.1</v>
      </c>
      <c r="F3" s="25" t="s">
        <v>16</v>
      </c>
      <c r="G3" s="25"/>
      <c r="H3" s="26">
        <v>42168</v>
      </c>
      <c r="I3" s="26"/>
      <c r="J3" s="24"/>
      <c r="K3" s="11"/>
    </row>
    <row r="4" spans="1:11" ht="6" customHeight="1">
      <c r="A4" s="3"/>
    </row>
    <row r="5" spans="1:11" s="5" customFormat="1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2" t="s">
        <v>18</v>
      </c>
      <c r="K5" s="13" t="s">
        <v>10</v>
      </c>
    </row>
    <row r="6" spans="1:11">
      <c r="A6" s="14"/>
      <c r="B6" s="15">
        <f>SUBTOTAL(3,B7:B1007)</f>
        <v>113</v>
      </c>
      <c r="C6" s="16"/>
      <c r="D6" s="17"/>
      <c r="E6" s="17"/>
      <c r="F6" s="21"/>
      <c r="G6" s="17"/>
      <c r="H6" s="17"/>
      <c r="I6" s="17"/>
      <c r="J6" s="17"/>
      <c r="K6" s="18"/>
    </row>
    <row r="7" spans="1:11">
      <c r="A7" s="7">
        <v>1</v>
      </c>
      <c r="B7" s="1" t="s">
        <v>19</v>
      </c>
      <c r="C7" s="1" t="s">
        <v>20</v>
      </c>
      <c r="E7" s="2">
        <v>1979</v>
      </c>
      <c r="F7" s="19">
        <v>5.2766203703703697E-2</v>
      </c>
      <c r="G7" s="8" t="s">
        <v>21</v>
      </c>
      <c r="H7" s="7">
        <v>1</v>
      </c>
      <c r="I7" s="7">
        <v>58</v>
      </c>
      <c r="K7" s="29">
        <f>F7/$E$3</f>
        <v>2.5007679480428292E-3</v>
      </c>
    </row>
    <row r="8" spans="1:11">
      <c r="A8" s="7">
        <v>2</v>
      </c>
      <c r="B8" s="1" t="s">
        <v>22</v>
      </c>
      <c r="C8" s="1" t="s">
        <v>23</v>
      </c>
      <c r="E8" s="2">
        <v>1976</v>
      </c>
      <c r="F8" s="19">
        <v>5.4791666666666662E-2</v>
      </c>
      <c r="G8" s="8" t="s">
        <v>21</v>
      </c>
      <c r="H8" s="7">
        <v>2</v>
      </c>
      <c r="I8" s="7">
        <v>52</v>
      </c>
      <c r="J8" s="7">
        <v>1</v>
      </c>
      <c r="K8" s="29">
        <f t="shared" ref="K8:K71" si="0">F8/$E$3</f>
        <v>2.5967614533965243E-3</v>
      </c>
    </row>
    <row r="9" spans="1:11">
      <c r="A9" s="7">
        <v>3</v>
      </c>
      <c r="B9" s="1" t="s">
        <v>24</v>
      </c>
      <c r="C9" s="1" t="s">
        <v>14</v>
      </c>
      <c r="E9" s="2">
        <v>1982</v>
      </c>
      <c r="F9" s="19">
        <v>5.5717592592592596E-2</v>
      </c>
      <c r="G9" s="8" t="s">
        <v>25</v>
      </c>
      <c r="H9" s="7">
        <v>1</v>
      </c>
      <c r="I9" s="7">
        <v>1</v>
      </c>
      <c r="J9" s="7">
        <v>2</v>
      </c>
      <c r="K9" s="29">
        <f t="shared" si="0"/>
        <v>2.6406441987010709E-3</v>
      </c>
    </row>
    <row r="10" spans="1:11">
      <c r="A10" s="7">
        <v>4</v>
      </c>
      <c r="B10" s="1" t="s">
        <v>26</v>
      </c>
      <c r="C10" s="1" t="s">
        <v>14</v>
      </c>
      <c r="E10" s="2">
        <v>1987</v>
      </c>
      <c r="F10" s="19">
        <v>5.7673611111111113E-2</v>
      </c>
      <c r="G10" s="8" t="s">
        <v>27</v>
      </c>
      <c r="H10" s="7">
        <v>1</v>
      </c>
      <c r="I10" s="7">
        <v>116</v>
      </c>
      <c r="K10" s="29">
        <f t="shared" si="0"/>
        <v>2.7333464981569248E-3</v>
      </c>
    </row>
    <row r="11" spans="1:11">
      <c r="A11" s="7">
        <v>5</v>
      </c>
      <c r="B11" s="1" t="s">
        <v>28</v>
      </c>
      <c r="C11" s="1" t="s">
        <v>29</v>
      </c>
      <c r="E11" s="2">
        <v>1972</v>
      </c>
      <c r="F11" s="19">
        <v>6.2349537037037044E-2</v>
      </c>
      <c r="G11" s="8" t="s">
        <v>30</v>
      </c>
      <c r="H11" s="7">
        <v>1</v>
      </c>
      <c r="I11" s="7">
        <v>129</v>
      </c>
      <c r="K11" s="29">
        <f t="shared" si="0"/>
        <v>2.9549543619448834E-3</v>
      </c>
    </row>
    <row r="12" spans="1:11">
      <c r="A12" s="7">
        <v>6</v>
      </c>
      <c r="B12" s="1" t="s">
        <v>31</v>
      </c>
      <c r="C12" s="1" t="s">
        <v>32</v>
      </c>
      <c r="E12" s="2">
        <v>1971</v>
      </c>
      <c r="F12" s="19">
        <v>6.2430555555555552E-2</v>
      </c>
      <c r="G12" s="8" t="s">
        <v>30</v>
      </c>
      <c r="H12" s="7">
        <v>2</v>
      </c>
      <c r="I12" s="7">
        <v>47</v>
      </c>
      <c r="J12" s="7">
        <v>3</v>
      </c>
      <c r="K12" s="29">
        <f t="shared" si="0"/>
        <v>2.9587941021590306E-3</v>
      </c>
    </row>
    <row r="13" spans="1:11">
      <c r="A13" s="7">
        <v>7</v>
      </c>
      <c r="B13" s="1" t="s">
        <v>33</v>
      </c>
      <c r="C13" s="1" t="s">
        <v>34</v>
      </c>
      <c r="E13" s="2">
        <v>1989</v>
      </c>
      <c r="F13" s="19">
        <v>6.3032407407407412E-2</v>
      </c>
      <c r="G13" s="8" t="s">
        <v>27</v>
      </c>
      <c r="H13" s="7">
        <v>2</v>
      </c>
      <c r="I13" s="7">
        <v>3</v>
      </c>
      <c r="K13" s="29">
        <f t="shared" si="0"/>
        <v>2.9873178866069864E-3</v>
      </c>
    </row>
    <row r="14" spans="1:11">
      <c r="A14" s="7">
        <v>8</v>
      </c>
      <c r="B14" s="1" t="s">
        <v>35</v>
      </c>
      <c r="C14" s="1" t="s">
        <v>36</v>
      </c>
      <c r="E14" s="2">
        <v>1984</v>
      </c>
      <c r="F14" s="19">
        <v>6.4456018518518524E-2</v>
      </c>
      <c r="G14" s="8" t="s">
        <v>25</v>
      </c>
      <c r="H14" s="7">
        <v>2</v>
      </c>
      <c r="I14" s="7">
        <v>93</v>
      </c>
      <c r="K14" s="29">
        <f t="shared" si="0"/>
        <v>3.0547876075127261E-3</v>
      </c>
    </row>
    <row r="15" spans="1:11">
      <c r="A15" s="7">
        <v>9</v>
      </c>
      <c r="B15" s="1" t="s">
        <v>37</v>
      </c>
      <c r="C15" s="1" t="s">
        <v>38</v>
      </c>
      <c r="E15" s="2">
        <v>1992</v>
      </c>
      <c r="F15" s="19">
        <v>6.4502314814814818E-2</v>
      </c>
      <c r="G15" s="8" t="s">
        <v>27</v>
      </c>
      <c r="H15" s="7">
        <v>3</v>
      </c>
      <c r="I15" s="7">
        <v>88</v>
      </c>
      <c r="K15" s="29">
        <f t="shared" si="0"/>
        <v>3.0569817447779531E-3</v>
      </c>
    </row>
    <row r="16" spans="1:11">
      <c r="A16" s="7">
        <v>10</v>
      </c>
      <c r="B16" s="1" t="s">
        <v>39</v>
      </c>
      <c r="C16" s="1" t="s">
        <v>40</v>
      </c>
      <c r="E16" s="2">
        <v>1958</v>
      </c>
      <c r="F16" s="19">
        <v>6.4548611111111112E-2</v>
      </c>
      <c r="G16" s="8" t="s">
        <v>12</v>
      </c>
      <c r="H16" s="7">
        <v>1</v>
      </c>
      <c r="I16" s="7">
        <v>64</v>
      </c>
      <c r="K16" s="29">
        <f t="shared" si="0"/>
        <v>3.0591758820431806E-3</v>
      </c>
    </row>
    <row r="17" spans="1:11">
      <c r="A17" s="7">
        <v>11</v>
      </c>
      <c r="B17" s="1" t="s">
        <v>41</v>
      </c>
      <c r="C17" s="1" t="s">
        <v>42</v>
      </c>
      <c r="E17" s="2">
        <v>1971</v>
      </c>
      <c r="F17" s="19">
        <v>6.4861111111111105E-2</v>
      </c>
      <c r="G17" s="8" t="s">
        <v>30</v>
      </c>
      <c r="H17" s="7">
        <v>3</v>
      </c>
      <c r="I17" s="7">
        <v>122</v>
      </c>
      <c r="K17" s="29">
        <f t="shared" si="0"/>
        <v>3.0739863085834647E-3</v>
      </c>
    </row>
    <row r="18" spans="1:11">
      <c r="A18" s="7">
        <v>12</v>
      </c>
      <c r="B18" s="1" t="s">
        <v>43</v>
      </c>
      <c r="C18" s="1" t="s">
        <v>44</v>
      </c>
      <c r="E18" s="2">
        <v>1966</v>
      </c>
      <c r="F18" s="19">
        <v>6.4907407407407414E-2</v>
      </c>
      <c r="G18" s="8" t="s">
        <v>45</v>
      </c>
      <c r="H18" s="7">
        <v>1</v>
      </c>
      <c r="I18" s="7">
        <v>11</v>
      </c>
      <c r="K18" s="29">
        <f t="shared" si="0"/>
        <v>3.0761804458486926E-3</v>
      </c>
    </row>
    <row r="19" spans="1:11">
      <c r="A19" s="7">
        <v>13</v>
      </c>
      <c r="B19" s="1" t="s">
        <v>46</v>
      </c>
      <c r="C19" s="1" t="s">
        <v>47</v>
      </c>
      <c r="E19" s="2">
        <v>1979</v>
      </c>
      <c r="F19" s="19">
        <v>6.5648148148148136E-2</v>
      </c>
      <c r="G19" s="8" t="s">
        <v>21</v>
      </c>
      <c r="H19" s="7">
        <v>3</v>
      </c>
      <c r="I19" s="7">
        <v>111</v>
      </c>
      <c r="K19" s="29">
        <f t="shared" si="0"/>
        <v>3.1112866420923285E-3</v>
      </c>
    </row>
    <row r="20" spans="1:11">
      <c r="A20" s="7">
        <v>14</v>
      </c>
      <c r="B20" s="1" t="s">
        <v>48</v>
      </c>
      <c r="C20" s="1" t="s">
        <v>49</v>
      </c>
      <c r="E20" s="2">
        <v>1970</v>
      </c>
      <c r="F20" s="19">
        <v>6.655092592592593E-2</v>
      </c>
      <c r="G20" s="8" t="s">
        <v>45</v>
      </c>
      <c r="H20" s="7">
        <v>2</v>
      </c>
      <c r="I20" s="7">
        <v>46</v>
      </c>
      <c r="K20" s="29">
        <f t="shared" si="0"/>
        <v>3.1540723187642619E-3</v>
      </c>
    </row>
    <row r="21" spans="1:11">
      <c r="A21" s="7">
        <v>15</v>
      </c>
      <c r="B21" s="1" t="s">
        <v>50</v>
      </c>
      <c r="C21" s="1" t="s">
        <v>51</v>
      </c>
      <c r="E21" s="2">
        <v>1980</v>
      </c>
      <c r="F21" s="19">
        <v>6.6678240740740746E-2</v>
      </c>
      <c r="G21" s="8" t="s">
        <v>21</v>
      </c>
      <c r="H21" s="7">
        <v>4</v>
      </c>
      <c r="I21" s="7">
        <v>79</v>
      </c>
      <c r="J21" s="7">
        <v>4</v>
      </c>
      <c r="K21" s="29">
        <f t="shared" si="0"/>
        <v>3.160106196243637E-3</v>
      </c>
    </row>
    <row r="22" spans="1:11">
      <c r="A22" s="7">
        <v>16</v>
      </c>
      <c r="B22" s="1" t="s">
        <v>52</v>
      </c>
      <c r="C22" s="1" t="s">
        <v>53</v>
      </c>
      <c r="E22" s="2">
        <v>1964</v>
      </c>
      <c r="F22" s="19">
        <v>6.7025462962962967E-2</v>
      </c>
      <c r="G22" s="8" t="s">
        <v>54</v>
      </c>
      <c r="H22" s="7">
        <v>1</v>
      </c>
      <c r="I22" s="7">
        <v>29</v>
      </c>
      <c r="K22" s="29">
        <f t="shared" si="0"/>
        <v>3.1765622257328417E-3</v>
      </c>
    </row>
    <row r="23" spans="1:11">
      <c r="A23" s="7">
        <v>17</v>
      </c>
      <c r="B23" s="1" t="s">
        <v>55</v>
      </c>
      <c r="C23" s="1" t="s">
        <v>56</v>
      </c>
      <c r="E23" s="2">
        <v>1993</v>
      </c>
      <c r="F23" s="19">
        <v>6.7094907407407409E-2</v>
      </c>
      <c r="G23" s="8" t="s">
        <v>57</v>
      </c>
      <c r="H23" s="7">
        <v>1</v>
      </c>
      <c r="I23" s="7">
        <v>49</v>
      </c>
      <c r="K23" s="29">
        <f t="shared" si="0"/>
        <v>3.1798534316306829E-3</v>
      </c>
    </row>
    <row r="24" spans="1:11">
      <c r="A24" s="7">
        <v>18</v>
      </c>
      <c r="B24" s="1" t="s">
        <v>58</v>
      </c>
      <c r="C24" s="1" t="s">
        <v>53</v>
      </c>
      <c r="E24" s="2">
        <v>1977</v>
      </c>
      <c r="F24" s="19">
        <v>6.8495370370370359E-2</v>
      </c>
      <c r="G24" s="8" t="s">
        <v>21</v>
      </c>
      <c r="H24" s="7">
        <v>5</v>
      </c>
      <c r="I24" s="7">
        <v>30</v>
      </c>
      <c r="K24" s="29">
        <f t="shared" si="0"/>
        <v>3.2462260839038084E-3</v>
      </c>
    </row>
    <row r="25" spans="1:11">
      <c r="A25" s="7">
        <v>19</v>
      </c>
      <c r="B25" s="1" t="s">
        <v>59</v>
      </c>
      <c r="C25" s="1" t="s">
        <v>60</v>
      </c>
      <c r="E25" s="2">
        <v>1980</v>
      </c>
      <c r="F25" s="19">
        <v>6.913194444444444E-2</v>
      </c>
      <c r="G25" s="8" t="s">
        <v>21</v>
      </c>
      <c r="H25" s="7">
        <v>6</v>
      </c>
      <c r="I25" s="7">
        <v>27</v>
      </c>
      <c r="K25" s="29">
        <f t="shared" si="0"/>
        <v>3.2763954713006843E-3</v>
      </c>
    </row>
    <row r="26" spans="1:11">
      <c r="A26" s="7">
        <v>20</v>
      </c>
      <c r="B26" s="1" t="s">
        <v>61</v>
      </c>
      <c r="C26" s="1" t="s">
        <v>11</v>
      </c>
      <c r="E26" s="2">
        <v>1989</v>
      </c>
      <c r="F26" s="19">
        <v>6.9710648148148147E-2</v>
      </c>
      <c r="G26" s="8" t="s">
        <v>27</v>
      </c>
      <c r="H26" s="7">
        <v>4</v>
      </c>
      <c r="I26" s="7">
        <v>83</v>
      </c>
      <c r="K26" s="29">
        <f t="shared" si="0"/>
        <v>3.3038221871160259E-3</v>
      </c>
    </row>
    <row r="27" spans="1:11">
      <c r="A27" s="7">
        <v>21</v>
      </c>
      <c r="B27" s="1" t="s">
        <v>62</v>
      </c>
      <c r="C27" s="1" t="s">
        <v>63</v>
      </c>
      <c r="E27" s="2">
        <v>1965</v>
      </c>
      <c r="F27" s="19">
        <v>7.1134259259259258E-2</v>
      </c>
      <c r="G27" s="8" t="s">
        <v>54</v>
      </c>
      <c r="H27" s="7">
        <v>2</v>
      </c>
      <c r="I27" s="7">
        <v>36</v>
      </c>
      <c r="K27" s="29">
        <f t="shared" si="0"/>
        <v>3.3712919080217656E-3</v>
      </c>
    </row>
    <row r="28" spans="1:11">
      <c r="A28" s="7">
        <v>22</v>
      </c>
      <c r="B28" s="1" t="s">
        <v>64</v>
      </c>
      <c r="C28" s="1" t="s">
        <v>65</v>
      </c>
      <c r="E28" s="2">
        <v>1965</v>
      </c>
      <c r="F28" s="19">
        <v>7.1331018518518516E-2</v>
      </c>
      <c r="G28" s="8" t="s">
        <v>54</v>
      </c>
      <c r="H28" s="7">
        <v>3</v>
      </c>
      <c r="I28" s="7">
        <v>37</v>
      </c>
      <c r="J28" s="7">
        <v>5</v>
      </c>
      <c r="K28" s="29">
        <f t="shared" si="0"/>
        <v>3.3806169913989815E-3</v>
      </c>
    </row>
    <row r="29" spans="1:11">
      <c r="A29" s="7">
        <v>23</v>
      </c>
      <c r="B29" s="1" t="s">
        <v>66</v>
      </c>
      <c r="C29" s="1" t="s">
        <v>67</v>
      </c>
      <c r="E29" s="2">
        <v>1948</v>
      </c>
      <c r="F29" s="19">
        <v>7.181712962962962E-2</v>
      </c>
      <c r="G29" s="8" t="s">
        <v>68</v>
      </c>
      <c r="H29" s="7">
        <v>1</v>
      </c>
      <c r="I29" s="7">
        <v>26</v>
      </c>
      <c r="K29" s="29">
        <f t="shared" si="0"/>
        <v>3.4036554326838681E-3</v>
      </c>
    </row>
    <row r="30" spans="1:11">
      <c r="A30" s="7">
        <v>24</v>
      </c>
      <c r="B30" s="1" t="s">
        <v>69</v>
      </c>
      <c r="C30" s="1" t="s">
        <v>70</v>
      </c>
      <c r="E30" s="2">
        <v>1984</v>
      </c>
      <c r="F30" s="19">
        <v>7.1932870370370369E-2</v>
      </c>
      <c r="G30" s="8" t="s">
        <v>25</v>
      </c>
      <c r="H30" s="7">
        <v>3</v>
      </c>
      <c r="I30" s="7">
        <v>82</v>
      </c>
      <c r="K30" s="29">
        <f t="shared" si="0"/>
        <v>3.4091407758469368E-3</v>
      </c>
    </row>
    <row r="31" spans="1:11">
      <c r="A31" s="7">
        <v>25</v>
      </c>
      <c r="B31" s="1" t="s">
        <v>71</v>
      </c>
      <c r="C31" s="1" t="s">
        <v>72</v>
      </c>
      <c r="E31" s="2">
        <v>1968</v>
      </c>
      <c r="F31" s="19">
        <v>7.2002314814814811E-2</v>
      </c>
      <c r="G31" s="8" t="s">
        <v>45</v>
      </c>
      <c r="H31" s="7">
        <v>3</v>
      </c>
      <c r="I31" s="7">
        <v>119</v>
      </c>
      <c r="K31" s="29">
        <f t="shared" si="0"/>
        <v>3.4124319817447775E-3</v>
      </c>
    </row>
    <row r="32" spans="1:11">
      <c r="A32" s="7">
        <v>26</v>
      </c>
      <c r="B32" s="1" t="s">
        <v>73</v>
      </c>
      <c r="C32" s="1" t="s">
        <v>32</v>
      </c>
      <c r="E32" s="2">
        <v>1992</v>
      </c>
      <c r="F32" s="19">
        <v>7.2268518518518524E-2</v>
      </c>
      <c r="G32" s="8" t="s">
        <v>27</v>
      </c>
      <c r="H32" s="7">
        <v>5</v>
      </c>
      <c r="I32" s="7">
        <v>125</v>
      </c>
      <c r="K32" s="29">
        <f t="shared" si="0"/>
        <v>3.425048271019835E-3</v>
      </c>
    </row>
    <row r="33" spans="1:11">
      <c r="A33" s="7">
        <v>27</v>
      </c>
      <c r="B33" s="1" t="s">
        <v>74</v>
      </c>
      <c r="C33" s="1" t="s">
        <v>75</v>
      </c>
      <c r="E33" s="2">
        <v>1954</v>
      </c>
      <c r="F33" s="19">
        <v>7.2685185185185186E-2</v>
      </c>
      <c r="G33" s="8" t="s">
        <v>76</v>
      </c>
      <c r="H33" s="7">
        <v>1</v>
      </c>
      <c r="I33" s="7">
        <v>91</v>
      </c>
      <c r="K33" s="29">
        <f t="shared" si="0"/>
        <v>3.4447955064068805E-3</v>
      </c>
    </row>
    <row r="34" spans="1:11">
      <c r="A34" s="7">
        <v>28</v>
      </c>
      <c r="B34" s="1" t="s">
        <v>77</v>
      </c>
      <c r="C34" s="1" t="s">
        <v>78</v>
      </c>
      <c r="E34" s="2">
        <v>1988</v>
      </c>
      <c r="F34" s="19">
        <v>7.2951388888888885E-2</v>
      </c>
      <c r="G34" s="8" t="s">
        <v>79</v>
      </c>
      <c r="H34" s="7">
        <v>1</v>
      </c>
      <c r="I34" s="7">
        <v>53</v>
      </c>
      <c r="K34" s="29">
        <f t="shared" si="0"/>
        <v>3.4574117956819375E-3</v>
      </c>
    </row>
    <row r="35" spans="1:11">
      <c r="A35" s="7">
        <v>29</v>
      </c>
      <c r="B35" s="1" t="s">
        <v>80</v>
      </c>
      <c r="C35" s="1" t="s">
        <v>47</v>
      </c>
      <c r="E35" s="2">
        <v>1986</v>
      </c>
      <c r="F35" s="19">
        <v>7.2962962962962966E-2</v>
      </c>
      <c r="G35" s="8" t="s">
        <v>27</v>
      </c>
      <c r="H35" s="7">
        <v>6</v>
      </c>
      <c r="I35" s="7">
        <v>105</v>
      </c>
      <c r="K35" s="29">
        <f t="shared" si="0"/>
        <v>3.4579603299982444E-3</v>
      </c>
    </row>
    <row r="36" spans="1:11">
      <c r="A36" s="7">
        <v>30</v>
      </c>
      <c r="B36" s="1" t="s">
        <v>81</v>
      </c>
      <c r="C36" s="1" t="s">
        <v>14</v>
      </c>
      <c r="E36" s="2">
        <v>1967</v>
      </c>
      <c r="F36" s="19">
        <v>7.3900462962962959E-2</v>
      </c>
      <c r="G36" s="8" t="s">
        <v>45</v>
      </c>
      <c r="H36" s="7">
        <v>4</v>
      </c>
      <c r="I36" s="7">
        <v>124</v>
      </c>
      <c r="J36" s="7">
        <v>6</v>
      </c>
      <c r="K36" s="29">
        <f t="shared" si="0"/>
        <v>3.5023916096190975E-3</v>
      </c>
    </row>
    <row r="37" spans="1:11">
      <c r="A37" s="7">
        <v>31</v>
      </c>
      <c r="B37" s="1" t="s">
        <v>82</v>
      </c>
      <c r="C37" s="1" t="s">
        <v>32</v>
      </c>
      <c r="E37" s="2">
        <v>1955</v>
      </c>
      <c r="F37" s="19">
        <v>7.3958333333333334E-2</v>
      </c>
      <c r="G37" s="8" t="s">
        <v>76</v>
      </c>
      <c r="H37" s="7">
        <v>2</v>
      </c>
      <c r="I37" s="7">
        <v>16</v>
      </c>
      <c r="J37" s="7">
        <v>7</v>
      </c>
      <c r="K37" s="29">
        <f t="shared" si="0"/>
        <v>3.5051342812006318E-3</v>
      </c>
    </row>
    <row r="38" spans="1:11">
      <c r="A38" s="7">
        <v>32</v>
      </c>
      <c r="B38" s="1" t="s">
        <v>83</v>
      </c>
      <c r="C38" s="1" t="s">
        <v>65</v>
      </c>
      <c r="E38" s="2">
        <v>1992</v>
      </c>
      <c r="F38" s="19">
        <v>7.4097222222222217E-2</v>
      </c>
      <c r="G38" s="8" t="s">
        <v>79</v>
      </c>
      <c r="H38" s="7">
        <v>2</v>
      </c>
      <c r="I38" s="7">
        <v>19</v>
      </c>
      <c r="J38" s="7">
        <v>1</v>
      </c>
      <c r="K38" s="29">
        <f t="shared" si="0"/>
        <v>3.5117166929963133E-3</v>
      </c>
    </row>
    <row r="39" spans="1:11">
      <c r="A39" s="7">
        <v>33</v>
      </c>
      <c r="B39" s="1" t="s">
        <v>84</v>
      </c>
      <c r="C39" s="1" t="s">
        <v>65</v>
      </c>
      <c r="E39" s="2">
        <v>1980</v>
      </c>
      <c r="F39" s="19">
        <v>7.4212962962962967E-2</v>
      </c>
      <c r="G39" s="8" t="s">
        <v>21</v>
      </c>
      <c r="H39" s="7">
        <v>7</v>
      </c>
      <c r="I39" s="7">
        <v>28</v>
      </c>
      <c r="J39" s="7">
        <v>8</v>
      </c>
      <c r="K39" s="29">
        <f t="shared" si="0"/>
        <v>3.517202036159382E-3</v>
      </c>
    </row>
    <row r="40" spans="1:11">
      <c r="A40" s="7">
        <v>34</v>
      </c>
      <c r="B40" s="1" t="s">
        <v>85</v>
      </c>
      <c r="C40" s="1" t="s">
        <v>36</v>
      </c>
      <c r="E40" s="2">
        <v>1968</v>
      </c>
      <c r="F40" s="19">
        <v>7.4664351851851843E-2</v>
      </c>
      <c r="G40" s="8" t="s">
        <v>45</v>
      </c>
      <c r="H40" s="7">
        <v>5</v>
      </c>
      <c r="I40" s="7">
        <v>96</v>
      </c>
      <c r="K40" s="29">
        <f t="shared" si="0"/>
        <v>3.5385948744953476E-3</v>
      </c>
    </row>
    <row r="41" spans="1:11">
      <c r="A41" s="7">
        <v>35</v>
      </c>
      <c r="B41" s="1" t="s">
        <v>86</v>
      </c>
      <c r="C41" s="1" t="s">
        <v>87</v>
      </c>
      <c r="E41" s="2">
        <v>1948</v>
      </c>
      <c r="F41" s="19">
        <v>7.5115740740740733E-2</v>
      </c>
      <c r="G41" s="8" t="s">
        <v>68</v>
      </c>
      <c r="H41" s="7">
        <v>2</v>
      </c>
      <c r="I41" s="7">
        <v>80</v>
      </c>
      <c r="J41" s="7">
        <v>9</v>
      </c>
      <c r="K41" s="29">
        <f t="shared" si="0"/>
        <v>3.5599877128313141E-3</v>
      </c>
    </row>
    <row r="42" spans="1:11">
      <c r="A42" s="7">
        <v>36</v>
      </c>
      <c r="B42" s="1" t="s">
        <v>88</v>
      </c>
      <c r="C42" s="1" t="s">
        <v>89</v>
      </c>
      <c r="E42" s="2">
        <v>1986</v>
      </c>
      <c r="F42" s="19">
        <v>7.5173611111111108E-2</v>
      </c>
      <c r="G42" s="8" t="s">
        <v>27</v>
      </c>
      <c r="H42" s="7">
        <v>7</v>
      </c>
      <c r="I42" s="7">
        <v>2</v>
      </c>
      <c r="K42" s="29">
        <f t="shared" si="0"/>
        <v>3.5627303844128484E-3</v>
      </c>
    </row>
    <row r="43" spans="1:11">
      <c r="A43" s="7">
        <v>37</v>
      </c>
      <c r="B43" s="1" t="s">
        <v>90</v>
      </c>
      <c r="C43" s="1" t="s">
        <v>11</v>
      </c>
      <c r="E43" s="2">
        <v>1981</v>
      </c>
      <c r="F43" s="19">
        <v>7.5532407407407409E-2</v>
      </c>
      <c r="G43" s="8" t="s">
        <v>25</v>
      </c>
      <c r="H43" s="7">
        <v>4</v>
      </c>
      <c r="I43" s="7">
        <v>103</v>
      </c>
      <c r="K43" s="29">
        <f t="shared" si="0"/>
        <v>3.5797349482183604E-3</v>
      </c>
    </row>
    <row r="44" spans="1:11">
      <c r="A44" s="7">
        <v>38</v>
      </c>
      <c r="B44" s="1" t="s">
        <v>91</v>
      </c>
      <c r="C44" s="1" t="s">
        <v>65</v>
      </c>
      <c r="E44" s="2">
        <v>1966</v>
      </c>
      <c r="F44" s="19">
        <v>7.5717592592592586E-2</v>
      </c>
      <c r="G44" s="8" t="s">
        <v>13</v>
      </c>
      <c r="H44" s="7">
        <v>1</v>
      </c>
      <c r="I44" s="7">
        <v>20</v>
      </c>
      <c r="J44" s="7">
        <v>2</v>
      </c>
      <c r="K44" s="29">
        <f t="shared" si="0"/>
        <v>3.5885114972792694E-3</v>
      </c>
    </row>
    <row r="45" spans="1:11">
      <c r="A45" s="7">
        <v>39</v>
      </c>
      <c r="B45" s="1" t="s">
        <v>92</v>
      </c>
      <c r="C45" s="1" t="s">
        <v>93</v>
      </c>
      <c r="E45" s="2">
        <v>1967</v>
      </c>
      <c r="F45" s="19">
        <v>7.5891203703703711E-2</v>
      </c>
      <c r="G45" s="8" t="s">
        <v>45</v>
      </c>
      <c r="H45" s="7">
        <v>6</v>
      </c>
      <c r="I45" s="7">
        <v>7</v>
      </c>
      <c r="K45" s="29">
        <f t="shared" si="0"/>
        <v>3.5967395120238724E-3</v>
      </c>
    </row>
    <row r="46" spans="1:11">
      <c r="A46" s="7">
        <v>40</v>
      </c>
      <c r="B46" s="1" t="s">
        <v>94</v>
      </c>
      <c r="C46" s="1" t="s">
        <v>95</v>
      </c>
      <c r="E46" s="2">
        <v>1980</v>
      </c>
      <c r="F46" s="19">
        <v>7.5914351851851858E-2</v>
      </c>
      <c r="G46" s="8" t="s">
        <v>21</v>
      </c>
      <c r="H46" s="7">
        <v>8</v>
      </c>
      <c r="I46" s="7">
        <v>48</v>
      </c>
      <c r="K46" s="29">
        <f t="shared" si="0"/>
        <v>3.5978365806564861E-3</v>
      </c>
    </row>
    <row r="47" spans="1:11">
      <c r="A47" s="7">
        <v>41</v>
      </c>
      <c r="B47" s="1" t="s">
        <v>96</v>
      </c>
      <c r="C47" s="1" t="s">
        <v>97</v>
      </c>
      <c r="E47" s="2">
        <v>1978</v>
      </c>
      <c r="F47" s="19">
        <v>7.5983796296296299E-2</v>
      </c>
      <c r="G47" s="8" t="s">
        <v>21</v>
      </c>
      <c r="H47" s="7">
        <v>9</v>
      </c>
      <c r="I47" s="7">
        <v>84</v>
      </c>
      <c r="K47" s="29">
        <f t="shared" si="0"/>
        <v>3.6011277865543269E-3</v>
      </c>
    </row>
    <row r="48" spans="1:11">
      <c r="A48" s="7">
        <v>42</v>
      </c>
      <c r="B48" s="1" t="s">
        <v>98</v>
      </c>
      <c r="C48" s="1" t="s">
        <v>99</v>
      </c>
      <c r="E48" s="2">
        <v>1948</v>
      </c>
      <c r="F48" s="19">
        <v>7.6006944444444446E-2</v>
      </c>
      <c r="G48" s="8" t="s">
        <v>68</v>
      </c>
      <c r="H48" s="7">
        <v>3</v>
      </c>
      <c r="I48" s="7">
        <v>31</v>
      </c>
      <c r="K48" s="29">
        <f t="shared" si="0"/>
        <v>3.6022248551869402E-3</v>
      </c>
    </row>
    <row r="49" spans="1:11">
      <c r="A49" s="7">
        <v>43</v>
      </c>
      <c r="B49" s="1" t="s">
        <v>100</v>
      </c>
      <c r="C49" s="1" t="s">
        <v>14</v>
      </c>
      <c r="E49" s="2">
        <v>1998</v>
      </c>
      <c r="F49" s="19">
        <v>7.6122685185185182E-2</v>
      </c>
      <c r="G49" s="8" t="s">
        <v>101</v>
      </c>
      <c r="H49" s="7">
        <v>1</v>
      </c>
      <c r="I49" s="7">
        <v>97</v>
      </c>
      <c r="K49" s="29">
        <f t="shared" si="0"/>
        <v>3.6077101983500084E-3</v>
      </c>
    </row>
    <row r="50" spans="1:11">
      <c r="A50" s="7">
        <v>44</v>
      </c>
      <c r="B50" s="1" t="s">
        <v>102</v>
      </c>
      <c r="C50" s="1" t="s">
        <v>103</v>
      </c>
      <c r="E50" s="2">
        <v>1950</v>
      </c>
      <c r="F50" s="19">
        <v>7.631944444444444E-2</v>
      </c>
      <c r="G50" s="8" t="s">
        <v>68</v>
      </c>
      <c r="H50" s="7">
        <v>4</v>
      </c>
      <c r="I50" s="7">
        <v>99</v>
      </c>
      <c r="K50" s="29">
        <f t="shared" si="0"/>
        <v>3.6170352817272242E-3</v>
      </c>
    </row>
    <row r="51" spans="1:11">
      <c r="A51" s="7">
        <v>45</v>
      </c>
      <c r="B51" s="1" t="s">
        <v>104</v>
      </c>
      <c r="C51" s="1" t="s">
        <v>87</v>
      </c>
      <c r="E51" s="2">
        <v>1973</v>
      </c>
      <c r="F51" s="19">
        <v>7.6736111111111116E-2</v>
      </c>
      <c r="G51" s="8" t="s">
        <v>105</v>
      </c>
      <c r="H51" s="7">
        <v>1</v>
      </c>
      <c r="I51" s="7">
        <v>40</v>
      </c>
      <c r="J51" s="7">
        <v>3</v>
      </c>
      <c r="K51" s="29">
        <f t="shared" si="0"/>
        <v>3.6367825171142705E-3</v>
      </c>
    </row>
    <row r="52" spans="1:11">
      <c r="A52" s="7">
        <v>46</v>
      </c>
      <c r="B52" s="1" t="s">
        <v>106</v>
      </c>
      <c r="C52" s="1" t="s">
        <v>65</v>
      </c>
      <c r="E52" s="2">
        <v>1970</v>
      </c>
      <c r="F52" s="19">
        <v>7.6979166666666668E-2</v>
      </c>
      <c r="G52" s="8" t="s">
        <v>13</v>
      </c>
      <c r="H52" s="7">
        <v>2</v>
      </c>
      <c r="I52" s="7">
        <v>76</v>
      </c>
      <c r="J52" s="7">
        <v>4</v>
      </c>
      <c r="K52" s="29">
        <f t="shared" si="0"/>
        <v>3.6483017377567139E-3</v>
      </c>
    </row>
    <row r="53" spans="1:11">
      <c r="A53" s="7">
        <v>47</v>
      </c>
      <c r="B53" s="1" t="s">
        <v>107</v>
      </c>
      <c r="C53" s="1" t="s">
        <v>108</v>
      </c>
      <c r="E53" s="2">
        <v>1959</v>
      </c>
      <c r="F53" s="19">
        <v>7.706018518518519E-2</v>
      </c>
      <c r="G53" s="8" t="s">
        <v>12</v>
      </c>
      <c r="H53" s="7">
        <v>2</v>
      </c>
      <c r="I53" s="7">
        <v>104</v>
      </c>
      <c r="K53" s="29">
        <f t="shared" si="0"/>
        <v>3.6521414779708619E-3</v>
      </c>
    </row>
    <row r="54" spans="1:11">
      <c r="A54" s="7">
        <v>48</v>
      </c>
      <c r="B54" s="1" t="s">
        <v>109</v>
      </c>
      <c r="C54" s="1" t="s">
        <v>110</v>
      </c>
      <c r="E54" s="2">
        <v>1964</v>
      </c>
      <c r="F54" s="19">
        <v>7.7106481481481484E-2</v>
      </c>
      <c r="G54" s="8" t="s">
        <v>54</v>
      </c>
      <c r="H54" s="7">
        <v>4</v>
      </c>
      <c r="I54" s="7">
        <v>127</v>
      </c>
      <c r="K54" s="29">
        <f t="shared" si="0"/>
        <v>3.6543356152360889E-3</v>
      </c>
    </row>
    <row r="55" spans="1:11">
      <c r="A55" s="7">
        <v>49</v>
      </c>
      <c r="B55" s="1" t="s">
        <v>111</v>
      </c>
      <c r="C55" s="1" t="s">
        <v>40</v>
      </c>
      <c r="E55" s="2">
        <v>1948</v>
      </c>
      <c r="F55" s="19">
        <v>7.7175925925925926E-2</v>
      </c>
      <c r="G55" s="8" t="s">
        <v>68</v>
      </c>
      <c r="H55" s="7">
        <v>5</v>
      </c>
      <c r="I55" s="7">
        <v>13</v>
      </c>
      <c r="K55" s="29">
        <f t="shared" si="0"/>
        <v>3.6576268211339297E-3</v>
      </c>
    </row>
    <row r="56" spans="1:11">
      <c r="A56" s="7">
        <v>50</v>
      </c>
      <c r="B56" s="1" t="s">
        <v>112</v>
      </c>
      <c r="C56" s="1" t="s">
        <v>113</v>
      </c>
      <c r="E56" s="2">
        <v>1955</v>
      </c>
      <c r="F56" s="19">
        <v>7.7349537037037036E-2</v>
      </c>
      <c r="G56" s="8" t="s">
        <v>76</v>
      </c>
      <c r="H56" s="7">
        <v>3</v>
      </c>
      <c r="I56" s="7">
        <v>102</v>
      </c>
      <c r="K56" s="29">
        <f t="shared" si="0"/>
        <v>3.6658548358785323E-3</v>
      </c>
    </row>
    <row r="57" spans="1:11">
      <c r="A57" s="7">
        <v>51</v>
      </c>
      <c r="B57" s="1" t="s">
        <v>114</v>
      </c>
      <c r="C57" s="1" t="s">
        <v>115</v>
      </c>
      <c r="E57" s="2">
        <v>1953</v>
      </c>
      <c r="F57" s="19">
        <v>7.7430555555555558E-2</v>
      </c>
      <c r="G57" s="8" t="s">
        <v>76</v>
      </c>
      <c r="H57" s="7">
        <v>4</v>
      </c>
      <c r="I57" s="7">
        <v>69</v>
      </c>
      <c r="J57" s="7">
        <v>10</v>
      </c>
      <c r="K57" s="29">
        <f t="shared" si="0"/>
        <v>3.6696945760926803E-3</v>
      </c>
    </row>
    <row r="58" spans="1:11">
      <c r="A58" s="7">
        <v>52</v>
      </c>
      <c r="B58" s="1" t="s">
        <v>116</v>
      </c>
      <c r="C58" s="1" t="s">
        <v>51</v>
      </c>
      <c r="E58" s="2">
        <v>1961</v>
      </c>
      <c r="F58" s="19">
        <v>7.7476851851851852E-2</v>
      </c>
      <c r="G58" s="8" t="s">
        <v>54</v>
      </c>
      <c r="H58" s="7">
        <v>5</v>
      </c>
      <c r="I58" s="7">
        <v>90</v>
      </c>
      <c r="J58" s="7">
        <v>11</v>
      </c>
      <c r="K58" s="29">
        <f t="shared" si="0"/>
        <v>3.6718887133579074E-3</v>
      </c>
    </row>
    <row r="59" spans="1:11">
      <c r="A59" s="7">
        <v>53</v>
      </c>
      <c r="B59" s="1" t="s">
        <v>117</v>
      </c>
      <c r="C59" s="1" t="s">
        <v>118</v>
      </c>
      <c r="E59" s="2">
        <v>1960</v>
      </c>
      <c r="F59" s="19">
        <v>7.7662037037037043E-2</v>
      </c>
      <c r="G59" s="8" t="s">
        <v>12</v>
      </c>
      <c r="H59" s="7">
        <v>3</v>
      </c>
      <c r="I59" s="7">
        <v>18</v>
      </c>
      <c r="K59" s="29">
        <f t="shared" si="0"/>
        <v>3.6806652624188168E-3</v>
      </c>
    </row>
    <row r="60" spans="1:11">
      <c r="A60" s="7">
        <v>54</v>
      </c>
      <c r="B60" s="1" t="s">
        <v>119</v>
      </c>
      <c r="C60" s="1" t="s">
        <v>120</v>
      </c>
      <c r="E60" s="2">
        <v>1959</v>
      </c>
      <c r="F60" s="19">
        <v>7.8055555555555559E-2</v>
      </c>
      <c r="G60" s="8" t="s">
        <v>12</v>
      </c>
      <c r="H60" s="7">
        <v>4</v>
      </c>
      <c r="I60" s="7">
        <v>72</v>
      </c>
      <c r="K60" s="29">
        <f t="shared" si="0"/>
        <v>3.6993154291732489E-3</v>
      </c>
    </row>
    <row r="61" spans="1:11">
      <c r="A61" s="7">
        <v>55</v>
      </c>
      <c r="B61" s="1" t="s">
        <v>121</v>
      </c>
      <c r="C61" s="1" t="s">
        <v>65</v>
      </c>
      <c r="E61" s="2">
        <v>1964</v>
      </c>
      <c r="F61" s="19">
        <v>7.8194444444444441E-2</v>
      </c>
      <c r="G61" s="8" t="s">
        <v>54</v>
      </c>
      <c r="H61" s="7">
        <v>6</v>
      </c>
      <c r="I61" s="7">
        <v>51</v>
      </c>
      <c r="J61" s="7">
        <v>12</v>
      </c>
      <c r="K61" s="29">
        <f t="shared" si="0"/>
        <v>3.7058978409689304E-3</v>
      </c>
    </row>
    <row r="62" spans="1:11">
      <c r="A62" s="7">
        <v>56</v>
      </c>
      <c r="B62" s="1" t="s">
        <v>122</v>
      </c>
      <c r="C62" s="1" t="s">
        <v>123</v>
      </c>
      <c r="E62" s="2">
        <v>1963</v>
      </c>
      <c r="F62" s="19">
        <v>7.8761574074074067E-2</v>
      </c>
      <c r="G62" s="8" t="s">
        <v>54</v>
      </c>
      <c r="H62" s="7">
        <v>7</v>
      </c>
      <c r="I62" s="7">
        <v>44</v>
      </c>
      <c r="J62" s="7">
        <v>13</v>
      </c>
      <c r="K62" s="29">
        <f t="shared" si="0"/>
        <v>3.7327760224679651E-3</v>
      </c>
    </row>
    <row r="63" spans="1:11">
      <c r="A63" s="7">
        <v>57</v>
      </c>
      <c r="B63" s="1" t="s">
        <v>124</v>
      </c>
      <c r="C63" s="1" t="s">
        <v>36</v>
      </c>
      <c r="E63" s="2">
        <v>1973</v>
      </c>
      <c r="F63" s="19">
        <v>7.8935185185185178E-2</v>
      </c>
      <c r="G63" s="8" t="s">
        <v>30</v>
      </c>
      <c r="H63" s="7">
        <v>4</v>
      </c>
      <c r="I63" s="7">
        <v>94</v>
      </c>
      <c r="K63" s="29">
        <f t="shared" si="0"/>
        <v>3.7410040372125673E-3</v>
      </c>
    </row>
    <row r="64" spans="1:11">
      <c r="A64" s="7">
        <v>58</v>
      </c>
      <c r="B64" s="1" t="s">
        <v>125</v>
      </c>
      <c r="C64" s="1" t="s">
        <v>126</v>
      </c>
      <c r="E64" s="2">
        <v>1973</v>
      </c>
      <c r="F64" s="19">
        <v>7.8935185185185178E-2</v>
      </c>
      <c r="G64" s="8" t="s">
        <v>30</v>
      </c>
      <c r="H64" s="7">
        <v>5</v>
      </c>
      <c r="I64" s="7">
        <v>70</v>
      </c>
      <c r="K64" s="29">
        <f t="shared" si="0"/>
        <v>3.7410040372125673E-3</v>
      </c>
    </row>
    <row r="65" spans="1:11">
      <c r="A65" s="7">
        <v>59</v>
      </c>
      <c r="B65" s="1" t="s">
        <v>127</v>
      </c>
      <c r="C65" s="1" t="s">
        <v>128</v>
      </c>
      <c r="E65" s="2">
        <v>1981</v>
      </c>
      <c r="F65" s="19">
        <v>7.9583333333333339E-2</v>
      </c>
      <c r="G65" s="8" t="s">
        <v>129</v>
      </c>
      <c r="H65" s="7">
        <v>1</v>
      </c>
      <c r="I65" s="7">
        <v>25</v>
      </c>
      <c r="J65" s="7">
        <v>5</v>
      </c>
      <c r="K65" s="29">
        <f t="shared" si="0"/>
        <v>3.7717219589257505E-3</v>
      </c>
    </row>
    <row r="66" spans="1:11">
      <c r="A66" s="7">
        <v>60</v>
      </c>
      <c r="B66" s="1" t="s">
        <v>130</v>
      </c>
      <c r="C66" s="1" t="s">
        <v>131</v>
      </c>
      <c r="E66" s="2">
        <v>1959</v>
      </c>
      <c r="F66" s="19">
        <v>7.9756944444444436E-2</v>
      </c>
      <c r="G66" s="8" t="s">
        <v>12</v>
      </c>
      <c r="H66" s="7">
        <v>5</v>
      </c>
      <c r="I66" s="7">
        <v>108</v>
      </c>
      <c r="K66" s="29">
        <f t="shared" si="0"/>
        <v>3.7799499736703521E-3</v>
      </c>
    </row>
    <row r="67" spans="1:11">
      <c r="A67" s="7">
        <v>61</v>
      </c>
      <c r="B67" s="1" t="s">
        <v>132</v>
      </c>
      <c r="C67" s="1" t="s">
        <v>51</v>
      </c>
      <c r="E67" s="2">
        <v>1952</v>
      </c>
      <c r="F67" s="19">
        <v>7.9953703703703707E-2</v>
      </c>
      <c r="G67" s="8" t="s">
        <v>76</v>
      </c>
      <c r="H67" s="7">
        <v>5</v>
      </c>
      <c r="I67" s="7">
        <v>14</v>
      </c>
      <c r="J67" s="7">
        <v>14</v>
      </c>
      <c r="K67" s="29">
        <f t="shared" si="0"/>
        <v>3.7892750570475689E-3</v>
      </c>
    </row>
    <row r="68" spans="1:11">
      <c r="A68" s="7">
        <v>62</v>
      </c>
      <c r="B68" s="1" t="s">
        <v>133</v>
      </c>
      <c r="C68" s="1" t="s">
        <v>123</v>
      </c>
      <c r="E68" s="2">
        <v>1964</v>
      </c>
      <c r="F68" s="19">
        <v>8.0300925925925928E-2</v>
      </c>
      <c r="G68" s="8" t="s">
        <v>54</v>
      </c>
      <c r="H68" s="7">
        <v>8</v>
      </c>
      <c r="I68" s="7">
        <v>41</v>
      </c>
      <c r="J68" s="7">
        <v>15</v>
      </c>
      <c r="K68" s="29">
        <f t="shared" si="0"/>
        <v>3.8057310865367735E-3</v>
      </c>
    </row>
    <row r="69" spans="1:11">
      <c r="A69" s="7">
        <v>63</v>
      </c>
      <c r="B69" s="1" t="s">
        <v>134</v>
      </c>
      <c r="C69" s="1" t="s">
        <v>135</v>
      </c>
      <c r="E69" s="2">
        <v>1964</v>
      </c>
      <c r="F69" s="19">
        <v>8.0879629629629635E-2</v>
      </c>
      <c r="G69" s="8" t="s">
        <v>54</v>
      </c>
      <c r="H69" s="7">
        <v>9</v>
      </c>
      <c r="I69" s="7">
        <v>73</v>
      </c>
      <c r="K69" s="29">
        <f t="shared" si="0"/>
        <v>3.8331578023521151E-3</v>
      </c>
    </row>
    <row r="70" spans="1:11">
      <c r="A70" s="7">
        <v>64</v>
      </c>
      <c r="B70" s="1" t="s">
        <v>136</v>
      </c>
      <c r="C70" s="1" t="s">
        <v>135</v>
      </c>
      <c r="E70" s="2">
        <v>1977</v>
      </c>
      <c r="F70" s="19">
        <v>8.0891203703703715E-2</v>
      </c>
      <c r="G70" s="8" t="s">
        <v>21</v>
      </c>
      <c r="H70" s="7">
        <v>10</v>
      </c>
      <c r="I70" s="7">
        <v>123</v>
      </c>
      <c r="J70" s="7">
        <v>16</v>
      </c>
      <c r="K70" s="29">
        <f t="shared" si="0"/>
        <v>3.8337063366684224E-3</v>
      </c>
    </row>
    <row r="71" spans="1:11">
      <c r="A71" s="7">
        <v>65</v>
      </c>
      <c r="B71" s="1" t="s">
        <v>137</v>
      </c>
      <c r="C71" s="1" t="s">
        <v>138</v>
      </c>
      <c r="E71" s="2">
        <v>1955</v>
      </c>
      <c r="F71" s="19">
        <v>8.1261574074074069E-2</v>
      </c>
      <c r="G71" s="8" t="s">
        <v>76</v>
      </c>
      <c r="H71" s="7">
        <v>6</v>
      </c>
      <c r="I71" s="7">
        <v>114</v>
      </c>
      <c r="K71" s="29">
        <f t="shared" si="0"/>
        <v>3.8512594347902399E-3</v>
      </c>
    </row>
    <row r="72" spans="1:11">
      <c r="A72" s="7">
        <v>66</v>
      </c>
      <c r="B72" s="1" t="s">
        <v>139</v>
      </c>
      <c r="C72" s="1" t="s">
        <v>65</v>
      </c>
      <c r="E72" s="2">
        <v>1958</v>
      </c>
      <c r="F72" s="19">
        <v>8.1354166666666672E-2</v>
      </c>
      <c r="G72" s="8" t="s">
        <v>12</v>
      </c>
      <c r="H72" s="7">
        <v>6</v>
      </c>
      <c r="I72" s="7">
        <v>50</v>
      </c>
      <c r="J72" s="7">
        <v>17</v>
      </c>
      <c r="K72" s="29">
        <f t="shared" ref="K72:K119" si="1">F72/$E$3</f>
        <v>3.8556477093206953E-3</v>
      </c>
    </row>
    <row r="73" spans="1:11">
      <c r="A73" s="7">
        <v>67</v>
      </c>
      <c r="B73" s="1" t="s">
        <v>140</v>
      </c>
      <c r="C73" s="1" t="s">
        <v>51</v>
      </c>
      <c r="E73" s="2">
        <v>1957</v>
      </c>
      <c r="F73" s="19">
        <v>8.1388888888888886E-2</v>
      </c>
      <c r="G73" s="8" t="s">
        <v>12</v>
      </c>
      <c r="H73" s="7">
        <v>7</v>
      </c>
      <c r="I73" s="7">
        <v>42</v>
      </c>
      <c r="J73" s="7">
        <v>18</v>
      </c>
      <c r="K73" s="29">
        <f t="shared" si="1"/>
        <v>3.857293312269615E-3</v>
      </c>
    </row>
    <row r="74" spans="1:11">
      <c r="A74" s="7">
        <v>68</v>
      </c>
      <c r="B74" s="1" t="s">
        <v>141</v>
      </c>
      <c r="C74" s="1" t="s">
        <v>142</v>
      </c>
      <c r="E74" s="2">
        <v>1979</v>
      </c>
      <c r="F74" s="19">
        <v>8.1400462962962966E-2</v>
      </c>
      <c r="G74" s="8" t="s">
        <v>21</v>
      </c>
      <c r="H74" s="7">
        <v>11</v>
      </c>
      <c r="I74" s="7">
        <v>98</v>
      </c>
      <c r="K74" s="29">
        <f t="shared" si="1"/>
        <v>3.8578418465859223E-3</v>
      </c>
    </row>
    <row r="75" spans="1:11">
      <c r="A75" s="7">
        <v>69</v>
      </c>
      <c r="B75" s="1" t="s">
        <v>143</v>
      </c>
      <c r="C75" s="1" t="s">
        <v>144</v>
      </c>
      <c r="E75" s="2">
        <v>1971</v>
      </c>
      <c r="F75" s="19">
        <v>8.1828703703703709E-2</v>
      </c>
      <c r="G75" s="8" t="s">
        <v>30</v>
      </c>
      <c r="H75" s="7">
        <v>6</v>
      </c>
      <c r="I75" s="7">
        <v>57</v>
      </c>
      <c r="K75" s="29">
        <f t="shared" si="1"/>
        <v>3.8781376162892751E-3</v>
      </c>
    </row>
    <row r="76" spans="1:11">
      <c r="A76" s="7">
        <v>70</v>
      </c>
      <c r="B76" s="1" t="s">
        <v>145</v>
      </c>
      <c r="C76" s="1" t="s">
        <v>146</v>
      </c>
      <c r="E76" s="2">
        <v>1955</v>
      </c>
      <c r="F76" s="19">
        <v>8.1863425925925923E-2</v>
      </c>
      <c r="G76" s="8" t="s">
        <v>76</v>
      </c>
      <c r="H76" s="7">
        <v>7</v>
      </c>
      <c r="I76" s="7">
        <v>89</v>
      </c>
      <c r="K76" s="29">
        <f t="shared" si="1"/>
        <v>3.8797832192381952E-3</v>
      </c>
    </row>
    <row r="77" spans="1:11">
      <c r="A77" s="7">
        <v>71</v>
      </c>
      <c r="B77" s="1" t="s">
        <v>147</v>
      </c>
      <c r="C77" s="1" t="s">
        <v>47</v>
      </c>
      <c r="E77" s="2">
        <v>1984</v>
      </c>
      <c r="F77" s="19">
        <v>8.2280092592592599E-2</v>
      </c>
      <c r="G77" s="8" t="s">
        <v>25</v>
      </c>
      <c r="H77" s="7">
        <v>5</v>
      </c>
      <c r="I77" s="7">
        <v>112</v>
      </c>
      <c r="K77" s="29">
        <f t="shared" si="1"/>
        <v>3.8995304546252415E-3</v>
      </c>
    </row>
    <row r="78" spans="1:11">
      <c r="A78" s="7">
        <v>72</v>
      </c>
      <c r="B78" s="1" t="s">
        <v>148</v>
      </c>
      <c r="C78" s="1" t="s">
        <v>108</v>
      </c>
      <c r="E78" s="2">
        <v>1969</v>
      </c>
      <c r="F78" s="19">
        <v>8.2372685185185188E-2</v>
      </c>
      <c r="G78" s="8" t="s">
        <v>45</v>
      </c>
      <c r="H78" s="7">
        <v>7</v>
      </c>
      <c r="I78" s="7">
        <v>117</v>
      </c>
      <c r="K78" s="29">
        <f t="shared" si="1"/>
        <v>3.903918729155696E-3</v>
      </c>
    </row>
    <row r="79" spans="1:11">
      <c r="A79" s="7">
        <v>73</v>
      </c>
      <c r="B79" s="1" t="s">
        <v>149</v>
      </c>
      <c r="C79" s="1" t="s">
        <v>150</v>
      </c>
      <c r="E79" s="2">
        <v>1969</v>
      </c>
      <c r="F79" s="19">
        <v>8.2395833333333335E-2</v>
      </c>
      <c r="G79" s="8" t="s">
        <v>45</v>
      </c>
      <c r="H79" s="7">
        <v>8</v>
      </c>
      <c r="I79" s="7">
        <v>86</v>
      </c>
      <c r="J79" s="7">
        <v>19</v>
      </c>
      <c r="K79" s="29">
        <f t="shared" si="1"/>
        <v>3.9050157977883093E-3</v>
      </c>
    </row>
    <row r="80" spans="1:11">
      <c r="A80" s="7">
        <v>74</v>
      </c>
      <c r="B80" s="1" t="s">
        <v>151</v>
      </c>
      <c r="C80" s="1" t="s">
        <v>152</v>
      </c>
      <c r="E80" s="2">
        <v>1973</v>
      </c>
      <c r="F80" s="19">
        <v>8.2407407407407415E-2</v>
      </c>
      <c r="G80" s="8" t="s">
        <v>30</v>
      </c>
      <c r="H80" s="7">
        <v>7</v>
      </c>
      <c r="I80" s="7">
        <v>115</v>
      </c>
      <c r="K80" s="29">
        <f t="shared" si="1"/>
        <v>3.9055643321046166E-3</v>
      </c>
    </row>
    <row r="81" spans="1:11">
      <c r="A81" s="7">
        <v>75</v>
      </c>
      <c r="B81" s="1" t="s">
        <v>153</v>
      </c>
      <c r="C81" s="1" t="s">
        <v>154</v>
      </c>
      <c r="E81" s="2">
        <v>1966</v>
      </c>
      <c r="F81" s="19">
        <v>8.2546296296296298E-2</v>
      </c>
      <c r="G81" s="8" t="s">
        <v>45</v>
      </c>
      <c r="H81" s="7">
        <v>9</v>
      </c>
      <c r="I81" s="7">
        <v>34</v>
      </c>
      <c r="K81" s="29">
        <f t="shared" si="1"/>
        <v>3.9121467439002982E-3</v>
      </c>
    </row>
    <row r="82" spans="1:11">
      <c r="A82" s="7">
        <v>76</v>
      </c>
      <c r="B82" s="1" t="s">
        <v>155</v>
      </c>
      <c r="C82" s="1" t="s">
        <v>108</v>
      </c>
      <c r="E82" s="2">
        <v>1944</v>
      </c>
      <c r="F82" s="19">
        <v>8.3263888888888887E-2</v>
      </c>
      <c r="G82" s="8" t="s">
        <v>156</v>
      </c>
      <c r="H82" s="7">
        <v>1</v>
      </c>
      <c r="I82" s="7">
        <v>87</v>
      </c>
      <c r="K82" s="29">
        <f t="shared" si="1"/>
        <v>3.9461558715113212E-3</v>
      </c>
    </row>
    <row r="83" spans="1:11">
      <c r="A83" s="7">
        <v>77</v>
      </c>
      <c r="B83" s="1" t="s">
        <v>157</v>
      </c>
      <c r="C83" s="1" t="s">
        <v>65</v>
      </c>
      <c r="E83" s="2">
        <v>1969</v>
      </c>
      <c r="F83" s="19">
        <v>8.3472222222222225E-2</v>
      </c>
      <c r="G83" s="8" t="s">
        <v>13</v>
      </c>
      <c r="H83" s="7">
        <v>3</v>
      </c>
      <c r="I83" s="7">
        <v>55</v>
      </c>
      <c r="J83" s="7">
        <v>6</v>
      </c>
      <c r="K83" s="29">
        <f t="shared" si="1"/>
        <v>3.9560294892048448E-3</v>
      </c>
    </row>
    <row r="84" spans="1:11">
      <c r="A84" s="7">
        <v>78</v>
      </c>
      <c r="B84" s="1" t="s">
        <v>158</v>
      </c>
      <c r="C84" s="1" t="s">
        <v>65</v>
      </c>
      <c r="E84" s="2">
        <v>1969</v>
      </c>
      <c r="F84" s="19">
        <v>8.3472222222222225E-2</v>
      </c>
      <c r="G84" s="8" t="s">
        <v>45</v>
      </c>
      <c r="H84" s="7">
        <v>10</v>
      </c>
      <c r="I84" s="7">
        <v>39</v>
      </c>
      <c r="J84" s="7">
        <v>20</v>
      </c>
      <c r="K84" s="29">
        <f t="shared" si="1"/>
        <v>3.9560294892048448E-3</v>
      </c>
    </row>
    <row r="85" spans="1:11">
      <c r="A85" s="7">
        <v>79</v>
      </c>
      <c r="B85" s="1" t="s">
        <v>159</v>
      </c>
      <c r="C85" s="1" t="s">
        <v>72</v>
      </c>
      <c r="E85" s="2">
        <v>1963</v>
      </c>
      <c r="F85" s="19">
        <v>8.3738425925925938E-2</v>
      </c>
      <c r="G85" s="8" t="s">
        <v>54</v>
      </c>
      <c r="H85" s="7">
        <v>10</v>
      </c>
      <c r="I85" s="7">
        <v>120</v>
      </c>
      <c r="K85" s="29">
        <f t="shared" si="1"/>
        <v>3.9686457784799019E-3</v>
      </c>
    </row>
    <row r="86" spans="1:11">
      <c r="A86" s="7">
        <v>80</v>
      </c>
      <c r="B86" s="1" t="s">
        <v>160</v>
      </c>
      <c r="C86" s="1" t="s">
        <v>161</v>
      </c>
      <c r="E86" s="2">
        <v>1980</v>
      </c>
      <c r="F86" s="19">
        <v>8.4351851851851845E-2</v>
      </c>
      <c r="G86" s="8" t="s">
        <v>162</v>
      </c>
      <c r="H86" s="7">
        <v>1</v>
      </c>
      <c r="I86" s="7">
        <v>21</v>
      </c>
      <c r="K86" s="29">
        <f t="shared" si="1"/>
        <v>3.9977180972441632E-3</v>
      </c>
    </row>
    <row r="87" spans="1:11">
      <c r="A87" s="7">
        <v>81</v>
      </c>
      <c r="B87" s="1" t="s">
        <v>163</v>
      </c>
      <c r="C87" s="1" t="s">
        <v>164</v>
      </c>
      <c r="E87" s="2">
        <v>1959</v>
      </c>
      <c r="F87" s="19">
        <v>8.4780092592592601E-2</v>
      </c>
      <c r="G87" s="8" t="s">
        <v>12</v>
      </c>
      <c r="H87" s="7">
        <v>8</v>
      </c>
      <c r="I87" s="7">
        <v>121</v>
      </c>
      <c r="K87" s="29">
        <f t="shared" si="1"/>
        <v>4.0180138669475163E-3</v>
      </c>
    </row>
    <row r="88" spans="1:11">
      <c r="A88" s="7">
        <v>82</v>
      </c>
      <c r="B88" s="1" t="s">
        <v>165</v>
      </c>
      <c r="C88" s="1" t="s">
        <v>166</v>
      </c>
      <c r="E88" s="2">
        <v>1962</v>
      </c>
      <c r="F88" s="19">
        <v>8.5173611111111103E-2</v>
      </c>
      <c r="G88" s="8" t="s">
        <v>54</v>
      </c>
      <c r="H88" s="7">
        <v>11</v>
      </c>
      <c r="I88" s="7">
        <v>92</v>
      </c>
      <c r="K88" s="29">
        <f t="shared" si="1"/>
        <v>4.0366640337019481E-3</v>
      </c>
    </row>
    <row r="89" spans="1:11">
      <c r="A89" s="7">
        <v>83</v>
      </c>
      <c r="B89" s="1" t="s">
        <v>167</v>
      </c>
      <c r="C89" s="1" t="s">
        <v>168</v>
      </c>
      <c r="E89" s="2">
        <v>1972</v>
      </c>
      <c r="F89" s="19">
        <v>8.5520833333333338E-2</v>
      </c>
      <c r="G89" s="8" t="s">
        <v>30</v>
      </c>
      <c r="H89" s="7">
        <v>8</v>
      </c>
      <c r="I89" s="7">
        <v>4</v>
      </c>
      <c r="J89" s="7">
        <v>21</v>
      </c>
      <c r="K89" s="29">
        <f t="shared" si="1"/>
        <v>4.0531200631911532E-3</v>
      </c>
    </row>
    <row r="90" spans="1:11">
      <c r="A90" s="7">
        <v>84</v>
      </c>
      <c r="B90" s="1" t="s">
        <v>169</v>
      </c>
      <c r="C90" s="1" t="s">
        <v>214</v>
      </c>
      <c r="E90" s="2">
        <v>1958</v>
      </c>
      <c r="F90" s="19">
        <v>8.5729166666666676E-2</v>
      </c>
      <c r="G90" s="8" t="s">
        <v>12</v>
      </c>
      <c r="H90" s="7">
        <v>9</v>
      </c>
      <c r="I90" s="7">
        <v>101</v>
      </c>
      <c r="K90" s="29">
        <f t="shared" si="1"/>
        <v>4.0629936808846759E-3</v>
      </c>
    </row>
    <row r="91" spans="1:11">
      <c r="A91" s="7">
        <v>85</v>
      </c>
      <c r="B91" s="1" t="s">
        <v>170</v>
      </c>
      <c r="C91" s="1" t="s">
        <v>171</v>
      </c>
      <c r="E91" s="2">
        <v>1961</v>
      </c>
      <c r="F91" s="19">
        <v>8.5833333333333331E-2</v>
      </c>
      <c r="G91" s="8" t="s">
        <v>54</v>
      </c>
      <c r="H91" s="7">
        <v>12</v>
      </c>
      <c r="I91" s="7">
        <v>35</v>
      </c>
      <c r="K91" s="29">
        <f t="shared" si="1"/>
        <v>4.0679304897314368E-3</v>
      </c>
    </row>
    <row r="92" spans="1:11">
      <c r="A92" s="7">
        <v>86</v>
      </c>
      <c r="B92" s="1" t="s">
        <v>172</v>
      </c>
      <c r="C92" s="1" t="s">
        <v>123</v>
      </c>
      <c r="E92" s="2">
        <v>1956</v>
      </c>
      <c r="F92" s="19">
        <v>8.6076388888888897E-2</v>
      </c>
      <c r="G92" s="8" t="s">
        <v>12</v>
      </c>
      <c r="H92" s="7">
        <v>10</v>
      </c>
      <c r="I92" s="7">
        <v>128</v>
      </c>
      <c r="K92" s="29">
        <f t="shared" si="1"/>
        <v>4.079449710373881E-3</v>
      </c>
    </row>
    <row r="93" spans="1:11">
      <c r="A93" s="7">
        <v>87</v>
      </c>
      <c r="B93" s="1" t="s">
        <v>173</v>
      </c>
      <c r="C93" s="1" t="s">
        <v>174</v>
      </c>
      <c r="E93" s="2">
        <v>1993</v>
      </c>
      <c r="F93" s="19">
        <v>8.6168981481481485E-2</v>
      </c>
      <c r="G93" s="8" t="s">
        <v>175</v>
      </c>
      <c r="H93" s="7">
        <v>1</v>
      </c>
      <c r="I93" s="7">
        <v>74</v>
      </c>
      <c r="K93" s="29">
        <f t="shared" si="1"/>
        <v>4.0838379849043359E-3</v>
      </c>
    </row>
    <row r="94" spans="1:11">
      <c r="A94" s="7">
        <v>88</v>
      </c>
      <c r="B94" s="1" t="s">
        <v>176</v>
      </c>
      <c r="C94" s="1" t="s">
        <v>108</v>
      </c>
      <c r="E94" s="2">
        <v>1965</v>
      </c>
      <c r="F94" s="19">
        <v>8.6631944444444442E-2</v>
      </c>
      <c r="G94" s="8" t="s">
        <v>54</v>
      </c>
      <c r="H94" s="7">
        <v>13</v>
      </c>
      <c r="I94" s="7">
        <v>118</v>
      </c>
      <c r="K94" s="29">
        <f t="shared" si="1"/>
        <v>4.105779357556608E-3</v>
      </c>
    </row>
    <row r="95" spans="1:11">
      <c r="A95" s="7">
        <v>89</v>
      </c>
      <c r="B95" s="1" t="s">
        <v>177</v>
      </c>
      <c r="C95" s="1" t="s">
        <v>178</v>
      </c>
      <c r="E95" s="2">
        <v>1960</v>
      </c>
      <c r="F95" s="19">
        <v>8.6944444444444449E-2</v>
      </c>
      <c r="G95" s="8" t="s">
        <v>12</v>
      </c>
      <c r="H95" s="7">
        <v>11</v>
      </c>
      <c r="I95" s="7">
        <v>126</v>
      </c>
      <c r="K95" s="29">
        <f t="shared" si="1"/>
        <v>4.1205897840968933E-3</v>
      </c>
    </row>
    <row r="96" spans="1:11">
      <c r="A96" s="7">
        <v>90</v>
      </c>
      <c r="B96" s="1" t="s">
        <v>179</v>
      </c>
      <c r="C96" s="1" t="s">
        <v>123</v>
      </c>
      <c r="E96" s="2">
        <v>1943</v>
      </c>
      <c r="F96" s="19">
        <v>8.7222222222222215E-2</v>
      </c>
      <c r="G96" s="8" t="s">
        <v>156</v>
      </c>
      <c r="H96" s="7">
        <v>2</v>
      </c>
      <c r="I96" s="7">
        <v>12</v>
      </c>
      <c r="J96" s="7">
        <v>22</v>
      </c>
      <c r="K96" s="29">
        <f t="shared" si="1"/>
        <v>4.1337546076882564E-3</v>
      </c>
    </row>
    <row r="97" spans="1:11">
      <c r="A97" s="7">
        <v>91</v>
      </c>
      <c r="B97" s="1" t="s">
        <v>180</v>
      </c>
      <c r="C97" s="1" t="s">
        <v>181</v>
      </c>
      <c r="E97" s="2">
        <v>1964</v>
      </c>
      <c r="F97" s="19">
        <v>8.7303240740740737E-2</v>
      </c>
      <c r="G97" s="8" t="s">
        <v>54</v>
      </c>
      <c r="H97" s="7">
        <v>14</v>
      </c>
      <c r="I97" s="7">
        <v>100</v>
      </c>
      <c r="K97" s="29">
        <f t="shared" si="1"/>
        <v>4.1375943479024044E-3</v>
      </c>
    </row>
    <row r="98" spans="1:11">
      <c r="A98" s="7">
        <v>92</v>
      </c>
      <c r="B98" s="1" t="s">
        <v>182</v>
      </c>
      <c r="C98" s="1" t="s">
        <v>183</v>
      </c>
      <c r="E98" s="2">
        <v>1978</v>
      </c>
      <c r="F98" s="19">
        <v>8.8055555555555554E-2</v>
      </c>
      <c r="G98" s="8" t="s">
        <v>162</v>
      </c>
      <c r="H98" s="7">
        <v>2</v>
      </c>
      <c r="I98" s="7">
        <v>62</v>
      </c>
      <c r="K98" s="29">
        <f t="shared" si="1"/>
        <v>4.1732490784623481E-3</v>
      </c>
    </row>
    <row r="99" spans="1:11">
      <c r="A99" s="7">
        <v>93</v>
      </c>
      <c r="B99" s="1" t="s">
        <v>184</v>
      </c>
      <c r="C99" s="1" t="s">
        <v>185</v>
      </c>
      <c r="E99" s="2">
        <v>1968</v>
      </c>
      <c r="F99" s="19">
        <v>8.818287037037037E-2</v>
      </c>
      <c r="G99" s="8" t="s">
        <v>45</v>
      </c>
      <c r="H99" s="7">
        <v>11</v>
      </c>
      <c r="I99" s="7">
        <v>23</v>
      </c>
      <c r="J99" s="7">
        <v>23</v>
      </c>
      <c r="K99" s="29">
        <f t="shared" si="1"/>
        <v>4.1792829559417237E-3</v>
      </c>
    </row>
    <row r="100" spans="1:11">
      <c r="A100" s="7">
        <v>94</v>
      </c>
      <c r="B100" s="1" t="s">
        <v>186</v>
      </c>
      <c r="C100" s="1" t="s">
        <v>14</v>
      </c>
      <c r="E100" s="2">
        <v>1963</v>
      </c>
      <c r="F100" s="19">
        <v>8.8645833333333326E-2</v>
      </c>
      <c r="G100" s="8" t="s">
        <v>54</v>
      </c>
      <c r="H100" s="7">
        <v>15</v>
      </c>
      <c r="I100" s="7">
        <v>77</v>
      </c>
      <c r="J100" s="7">
        <v>24</v>
      </c>
      <c r="K100" s="29">
        <f t="shared" si="1"/>
        <v>4.2012243285939966E-3</v>
      </c>
    </row>
    <row r="101" spans="1:11">
      <c r="A101" s="7">
        <v>95</v>
      </c>
      <c r="B101" s="1" t="s">
        <v>187</v>
      </c>
      <c r="C101" s="1" t="s">
        <v>51</v>
      </c>
      <c r="E101" s="2">
        <v>1962</v>
      </c>
      <c r="F101" s="19">
        <v>8.8668981481481488E-2</v>
      </c>
      <c r="G101" s="8" t="s">
        <v>188</v>
      </c>
      <c r="H101" s="7">
        <v>1</v>
      </c>
      <c r="I101" s="7">
        <v>43</v>
      </c>
      <c r="J101" s="7">
        <v>7</v>
      </c>
      <c r="K101" s="29">
        <f t="shared" si="1"/>
        <v>4.2023213972266103E-3</v>
      </c>
    </row>
    <row r="102" spans="1:11">
      <c r="A102" s="7">
        <v>96</v>
      </c>
      <c r="B102" s="1" t="s">
        <v>189</v>
      </c>
      <c r="C102" s="1" t="s">
        <v>190</v>
      </c>
      <c r="E102" s="2">
        <v>1970</v>
      </c>
      <c r="F102" s="19">
        <v>8.8773148148148143E-2</v>
      </c>
      <c r="G102" s="8" t="s">
        <v>45</v>
      </c>
      <c r="H102" s="7">
        <v>12</v>
      </c>
      <c r="I102" s="7">
        <v>81</v>
      </c>
      <c r="K102" s="29">
        <f t="shared" si="1"/>
        <v>4.2072582060733712E-3</v>
      </c>
    </row>
    <row r="103" spans="1:11">
      <c r="A103" s="7">
        <v>97</v>
      </c>
      <c r="B103" s="1" t="s">
        <v>191</v>
      </c>
      <c r="C103" s="1" t="s">
        <v>192</v>
      </c>
      <c r="E103" s="2">
        <v>1958</v>
      </c>
      <c r="F103" s="19">
        <v>8.8831018518518531E-2</v>
      </c>
      <c r="G103" s="8" t="s">
        <v>12</v>
      </c>
      <c r="H103" s="7">
        <v>12</v>
      </c>
      <c r="I103" s="7">
        <v>68</v>
      </c>
      <c r="K103" s="29">
        <f t="shared" si="1"/>
        <v>4.2100008776549064E-3</v>
      </c>
    </row>
    <row r="104" spans="1:11">
      <c r="A104" s="7">
        <v>98</v>
      </c>
      <c r="B104" s="1" t="s">
        <v>193</v>
      </c>
      <c r="C104" s="1" t="s">
        <v>65</v>
      </c>
      <c r="E104" s="2">
        <v>1954</v>
      </c>
      <c r="F104" s="19">
        <v>8.9560185185185173E-2</v>
      </c>
      <c r="G104" s="8" t="s">
        <v>76</v>
      </c>
      <c r="H104" s="7">
        <v>8</v>
      </c>
      <c r="I104" s="7">
        <v>10</v>
      </c>
      <c r="J104" s="7">
        <v>25</v>
      </c>
      <c r="K104" s="29">
        <f t="shared" si="1"/>
        <v>4.2445585395822355E-3</v>
      </c>
    </row>
    <row r="105" spans="1:11">
      <c r="A105" s="7">
        <v>99</v>
      </c>
      <c r="B105" s="1" t="s">
        <v>194</v>
      </c>
      <c r="C105" s="1" t="s">
        <v>195</v>
      </c>
      <c r="E105" s="2">
        <v>1975</v>
      </c>
      <c r="F105" s="19">
        <v>9.0011574074074077E-2</v>
      </c>
      <c r="G105" s="8" t="s">
        <v>30</v>
      </c>
      <c r="H105" s="7">
        <v>9</v>
      </c>
      <c r="I105" s="7">
        <v>6</v>
      </c>
      <c r="K105" s="29">
        <f t="shared" si="1"/>
        <v>4.2659513779182024E-3</v>
      </c>
    </row>
    <row r="106" spans="1:11">
      <c r="A106" s="7">
        <v>100</v>
      </c>
      <c r="B106" s="1" t="s">
        <v>196</v>
      </c>
      <c r="C106" s="1" t="s">
        <v>197</v>
      </c>
      <c r="E106" s="2">
        <v>1956</v>
      </c>
      <c r="F106" s="19">
        <v>9.0162037037037027E-2</v>
      </c>
      <c r="G106" s="8" t="s">
        <v>198</v>
      </c>
      <c r="H106" s="7">
        <v>1</v>
      </c>
      <c r="I106" s="7">
        <v>9</v>
      </c>
      <c r="J106" s="7">
        <v>8</v>
      </c>
      <c r="K106" s="29">
        <f t="shared" si="1"/>
        <v>4.2730823240301908E-3</v>
      </c>
    </row>
    <row r="107" spans="1:11">
      <c r="A107" s="7">
        <v>101</v>
      </c>
      <c r="B107" s="1" t="s">
        <v>199</v>
      </c>
      <c r="C107" s="1" t="s">
        <v>47</v>
      </c>
      <c r="E107" s="2">
        <v>1980</v>
      </c>
      <c r="F107" s="19">
        <v>9.22337962962963E-2</v>
      </c>
      <c r="G107" s="8" t="s">
        <v>21</v>
      </c>
      <c r="H107" s="7">
        <v>12</v>
      </c>
      <c r="I107" s="7">
        <v>110</v>
      </c>
      <c r="K107" s="29">
        <f t="shared" si="1"/>
        <v>4.3712699666491137E-3</v>
      </c>
    </row>
    <row r="108" spans="1:11">
      <c r="A108" s="7">
        <v>102</v>
      </c>
      <c r="B108" s="1" t="s">
        <v>200</v>
      </c>
      <c r="C108" s="1" t="s">
        <v>47</v>
      </c>
      <c r="E108" s="2">
        <v>1965</v>
      </c>
      <c r="F108" s="19">
        <v>9.2291666666666661E-2</v>
      </c>
      <c r="G108" s="8" t="s">
        <v>54</v>
      </c>
      <c r="H108" s="7">
        <v>16</v>
      </c>
      <c r="I108" s="7">
        <v>109</v>
      </c>
      <c r="K108" s="29">
        <f t="shared" si="1"/>
        <v>4.3740126382306472E-3</v>
      </c>
    </row>
    <row r="109" spans="1:11">
      <c r="A109" s="7">
        <v>103</v>
      </c>
      <c r="B109" s="1" t="s">
        <v>201</v>
      </c>
      <c r="C109" s="1" t="s">
        <v>183</v>
      </c>
      <c r="E109" s="2">
        <v>1988</v>
      </c>
      <c r="F109" s="19">
        <v>9.2418981481481477E-2</v>
      </c>
      <c r="G109" s="8" t="s">
        <v>27</v>
      </c>
      <c r="H109" s="7">
        <v>8</v>
      </c>
      <c r="I109" s="7">
        <v>63</v>
      </c>
      <c r="K109" s="29">
        <f t="shared" si="1"/>
        <v>4.3800465157100227E-3</v>
      </c>
    </row>
    <row r="110" spans="1:11">
      <c r="A110" s="7">
        <v>104</v>
      </c>
      <c r="B110" s="1" t="s">
        <v>202</v>
      </c>
      <c r="C110" s="1" t="s">
        <v>203</v>
      </c>
      <c r="E110" s="2">
        <v>1972</v>
      </c>
      <c r="F110" s="19">
        <v>9.2557870370370374E-2</v>
      </c>
      <c r="G110" s="8" t="s">
        <v>30</v>
      </c>
      <c r="H110" s="7">
        <v>10</v>
      </c>
      <c r="I110" s="7">
        <v>5</v>
      </c>
      <c r="K110" s="29">
        <f t="shared" si="1"/>
        <v>4.3866289275057042E-3</v>
      </c>
    </row>
    <row r="111" spans="1:11">
      <c r="A111" s="7">
        <v>105</v>
      </c>
      <c r="B111" s="1" t="s">
        <v>204</v>
      </c>
      <c r="C111" s="1" t="s">
        <v>65</v>
      </c>
      <c r="E111" s="2">
        <v>1996</v>
      </c>
      <c r="F111" s="19">
        <v>9.3113425925925919E-2</v>
      </c>
      <c r="G111" s="8" t="s">
        <v>205</v>
      </c>
      <c r="H111" s="7">
        <v>1</v>
      </c>
      <c r="I111" s="7">
        <v>78</v>
      </c>
      <c r="J111" s="7">
        <v>9</v>
      </c>
      <c r="K111" s="29">
        <f t="shared" si="1"/>
        <v>4.4129585746884321E-3</v>
      </c>
    </row>
    <row r="112" spans="1:11">
      <c r="A112" s="7">
        <v>106</v>
      </c>
      <c r="B112" s="1" t="s">
        <v>206</v>
      </c>
      <c r="C112" s="1" t="s">
        <v>14</v>
      </c>
      <c r="E112" s="2">
        <v>1959</v>
      </c>
      <c r="F112" s="19">
        <v>9.3217592592592588E-2</v>
      </c>
      <c r="G112" s="8" t="s">
        <v>198</v>
      </c>
      <c r="H112" s="7">
        <v>2</v>
      </c>
      <c r="I112" s="7">
        <v>24</v>
      </c>
      <c r="J112" s="7">
        <v>10</v>
      </c>
      <c r="K112" s="29">
        <f t="shared" si="1"/>
        <v>4.4178953835351939E-3</v>
      </c>
    </row>
    <row r="113" spans="1:11">
      <c r="A113" s="7">
        <v>107</v>
      </c>
      <c r="B113" s="1" t="s">
        <v>207</v>
      </c>
      <c r="C113" s="1" t="s">
        <v>70</v>
      </c>
      <c r="E113" s="2">
        <v>1958</v>
      </c>
      <c r="F113" s="19">
        <v>9.4328703703703706E-2</v>
      </c>
      <c r="G113" s="8" t="s">
        <v>12</v>
      </c>
      <c r="H113" s="7">
        <v>13</v>
      </c>
      <c r="I113" s="7">
        <v>113</v>
      </c>
      <c r="K113" s="29">
        <f t="shared" si="1"/>
        <v>4.4705546779006495E-3</v>
      </c>
    </row>
    <row r="114" spans="1:11">
      <c r="A114" s="7">
        <v>108</v>
      </c>
      <c r="B114" s="1" t="s">
        <v>208</v>
      </c>
      <c r="C114" s="1" t="s">
        <v>65</v>
      </c>
      <c r="E114" s="2">
        <v>1943</v>
      </c>
      <c r="F114" s="19">
        <v>9.4791666666666663E-2</v>
      </c>
      <c r="G114" s="8" t="s">
        <v>156</v>
      </c>
      <c r="H114" s="7">
        <v>3</v>
      </c>
      <c r="I114" s="7">
        <v>75</v>
      </c>
      <c r="J114" s="7">
        <v>26</v>
      </c>
      <c r="K114" s="29">
        <f t="shared" si="1"/>
        <v>4.4924960505529224E-3</v>
      </c>
    </row>
    <row r="115" spans="1:11">
      <c r="A115" s="7">
        <v>109</v>
      </c>
      <c r="B115" s="1" t="s">
        <v>209</v>
      </c>
      <c r="C115" s="1" t="s">
        <v>32</v>
      </c>
      <c r="E115" s="2">
        <v>1943</v>
      </c>
      <c r="F115" s="19">
        <v>9.4872685185185171E-2</v>
      </c>
      <c r="G115" s="8" t="s">
        <v>156</v>
      </c>
      <c r="H115" s="7">
        <v>4</v>
      </c>
      <c r="I115" s="7">
        <v>66</v>
      </c>
      <c r="J115" s="7">
        <v>27</v>
      </c>
      <c r="K115" s="29">
        <f t="shared" si="1"/>
        <v>4.4963357907670696E-3</v>
      </c>
    </row>
    <row r="116" spans="1:11">
      <c r="A116" s="7">
        <v>110</v>
      </c>
      <c r="B116" s="1" t="s">
        <v>210</v>
      </c>
      <c r="C116" s="1" t="s">
        <v>14</v>
      </c>
      <c r="E116" s="2">
        <v>1973</v>
      </c>
      <c r="F116" s="19">
        <v>9.7129629629629635E-2</v>
      </c>
      <c r="G116" s="8" t="s">
        <v>105</v>
      </c>
      <c r="H116" s="7">
        <v>2</v>
      </c>
      <c r="I116" s="7">
        <v>107</v>
      </c>
      <c r="J116" s="7">
        <v>11</v>
      </c>
      <c r="K116" s="29">
        <f t="shared" si="1"/>
        <v>4.6032999824469015E-3</v>
      </c>
    </row>
    <row r="117" spans="1:11">
      <c r="A117" s="7">
        <v>111</v>
      </c>
      <c r="B117" s="1" t="s">
        <v>211</v>
      </c>
      <c r="C117" s="1" t="s">
        <v>14</v>
      </c>
      <c r="E117" s="2">
        <v>1968</v>
      </c>
      <c r="F117" s="19">
        <v>9.7731481481481475E-2</v>
      </c>
      <c r="G117" s="8" t="s">
        <v>13</v>
      </c>
      <c r="H117" s="7">
        <v>4</v>
      </c>
      <c r="I117" s="7">
        <v>61</v>
      </c>
      <c r="J117" s="7">
        <v>12</v>
      </c>
      <c r="K117" s="29">
        <f t="shared" si="1"/>
        <v>4.631823766894856E-3</v>
      </c>
    </row>
    <row r="118" spans="1:11">
      <c r="A118" s="7">
        <v>112</v>
      </c>
      <c r="B118" s="1" t="s">
        <v>212</v>
      </c>
      <c r="C118" s="1" t="s">
        <v>36</v>
      </c>
      <c r="E118" s="2">
        <v>1973</v>
      </c>
      <c r="F118" s="19">
        <v>0.10606481481481482</v>
      </c>
      <c r="G118" s="8" t="s">
        <v>30</v>
      </c>
      <c r="H118" s="7">
        <v>11</v>
      </c>
      <c r="I118" s="7">
        <v>95</v>
      </c>
      <c r="K118" s="29">
        <f t="shared" si="1"/>
        <v>5.0267684746357734E-3</v>
      </c>
    </row>
    <row r="119" spans="1:11">
      <c r="A119" s="7">
        <v>113</v>
      </c>
      <c r="B119" s="1" t="s">
        <v>213</v>
      </c>
      <c r="C119" s="1" t="s">
        <v>123</v>
      </c>
      <c r="E119" s="2">
        <v>1965</v>
      </c>
      <c r="F119" s="19">
        <v>0.10700231481481481</v>
      </c>
      <c r="G119" s="8" t="s">
        <v>188</v>
      </c>
      <c r="H119" s="7">
        <v>2</v>
      </c>
      <c r="I119" s="7">
        <v>45</v>
      </c>
      <c r="J119" s="7">
        <v>13</v>
      </c>
      <c r="K119" s="29">
        <f t="shared" si="1"/>
        <v>5.0711997542566261E-3</v>
      </c>
    </row>
  </sheetData>
  <autoFilter ref="A6:K208">
    <filterColumn colId="9"/>
  </autoFilter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8"/>
  <sheetViews>
    <sheetView workbookViewId="0">
      <pane ySplit="6" topLeftCell="A7" activePane="bottomLeft" state="frozen"/>
      <selection activeCell="O24" sqref="O2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8.7109375" style="1" bestFit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">
        <v>15</v>
      </c>
      <c r="B3" s="23"/>
      <c r="C3" s="25" t="s">
        <v>14</v>
      </c>
      <c r="D3" s="25"/>
      <c r="E3" s="9">
        <v>10</v>
      </c>
      <c r="F3" s="25" t="s">
        <v>16</v>
      </c>
      <c r="G3" s="25"/>
      <c r="H3" s="26">
        <v>42168</v>
      </c>
      <c r="I3" s="26"/>
      <c r="J3" s="11"/>
    </row>
    <row r="4" spans="1:10" ht="6" customHeight="1">
      <c r="A4" s="3"/>
    </row>
    <row r="5" spans="1:10" s="5" customFormat="1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>
      <c r="A6" s="14"/>
      <c r="B6" s="15">
        <f>SUBTOTAL(3,B7:B1007)</f>
        <v>102</v>
      </c>
      <c r="C6" s="16"/>
      <c r="D6" s="17"/>
      <c r="E6" s="17"/>
      <c r="F6" s="21"/>
      <c r="G6" s="17"/>
      <c r="H6" s="17"/>
      <c r="I6" s="17"/>
      <c r="J6" s="18"/>
    </row>
    <row r="7" spans="1:10">
      <c r="A7" s="7">
        <v>1</v>
      </c>
      <c r="B7" s="1" t="s">
        <v>215</v>
      </c>
      <c r="C7" s="1" t="s">
        <v>216</v>
      </c>
      <c r="E7" s="2">
        <v>1989</v>
      </c>
      <c r="F7" s="22">
        <v>2.6203703703703705E-2</v>
      </c>
      <c r="G7" s="8" t="s">
        <v>27</v>
      </c>
      <c r="H7" s="7">
        <v>1</v>
      </c>
      <c r="I7" s="7">
        <v>501</v>
      </c>
      <c r="J7" s="29">
        <f>F7/$E$3</f>
        <v>2.6203703703703706E-3</v>
      </c>
    </row>
    <row r="8" spans="1:10">
      <c r="A8" s="7">
        <v>2</v>
      </c>
      <c r="B8" s="1" t="s">
        <v>217</v>
      </c>
      <c r="C8" s="1" t="s">
        <v>108</v>
      </c>
      <c r="E8" s="2">
        <v>1982</v>
      </c>
      <c r="F8" s="22">
        <v>2.9305555555555557E-2</v>
      </c>
      <c r="G8" s="8" t="s">
        <v>25</v>
      </c>
      <c r="H8" s="7">
        <v>1</v>
      </c>
      <c r="I8" s="7">
        <v>607</v>
      </c>
      <c r="J8" s="29">
        <f t="shared" ref="J8:J71" si="0">F8/$E$3</f>
        <v>2.9305555555555556E-3</v>
      </c>
    </row>
    <row r="9" spans="1:10">
      <c r="A9" s="7">
        <v>3</v>
      </c>
      <c r="B9" s="1" t="s">
        <v>218</v>
      </c>
      <c r="C9" s="1" t="s">
        <v>87</v>
      </c>
      <c r="E9" s="2">
        <v>1965</v>
      </c>
      <c r="F9" s="22">
        <v>2.9490740740740744E-2</v>
      </c>
      <c r="G9" s="8" t="s">
        <v>54</v>
      </c>
      <c r="H9" s="7">
        <v>1</v>
      </c>
      <c r="I9" s="7">
        <v>567</v>
      </c>
      <c r="J9" s="29">
        <f t="shared" si="0"/>
        <v>2.9490740740740744E-3</v>
      </c>
    </row>
    <row r="10" spans="1:10">
      <c r="A10" s="7">
        <v>4</v>
      </c>
      <c r="B10" s="1" t="s">
        <v>219</v>
      </c>
      <c r="C10" s="1" t="s">
        <v>220</v>
      </c>
      <c r="E10" s="2">
        <v>1978</v>
      </c>
      <c r="F10" s="22">
        <v>2.9710648148148149E-2</v>
      </c>
      <c r="G10" s="8" t="s">
        <v>21</v>
      </c>
      <c r="H10" s="7">
        <v>1</v>
      </c>
      <c r="I10" s="7">
        <v>522</v>
      </c>
      <c r="J10" s="29">
        <f t="shared" si="0"/>
        <v>2.9710648148148148E-3</v>
      </c>
    </row>
    <row r="11" spans="1:10">
      <c r="A11" s="7">
        <v>5</v>
      </c>
      <c r="B11" s="1" t="s">
        <v>221</v>
      </c>
      <c r="C11" s="1" t="s">
        <v>222</v>
      </c>
      <c r="E11" s="2">
        <v>1966</v>
      </c>
      <c r="F11" s="22">
        <v>3.006944444444444E-2</v>
      </c>
      <c r="G11" s="8" t="s">
        <v>45</v>
      </c>
      <c r="H11" s="7">
        <v>1</v>
      </c>
      <c r="I11" s="7">
        <v>605</v>
      </c>
      <c r="J11" s="29">
        <f t="shared" si="0"/>
        <v>3.006944444444444E-3</v>
      </c>
    </row>
    <row r="12" spans="1:10">
      <c r="A12" s="7">
        <v>6</v>
      </c>
      <c r="B12" s="1" t="s">
        <v>223</v>
      </c>
      <c r="C12" s="1" t="s">
        <v>224</v>
      </c>
      <c r="E12" s="2">
        <v>1968</v>
      </c>
      <c r="F12" s="22">
        <v>3.019675925925926E-2</v>
      </c>
      <c r="G12" s="8" t="s">
        <v>45</v>
      </c>
      <c r="H12" s="7">
        <v>2</v>
      </c>
      <c r="I12" s="7">
        <v>600</v>
      </c>
      <c r="J12" s="29">
        <f t="shared" si="0"/>
        <v>3.0196759259259261E-3</v>
      </c>
    </row>
    <row r="13" spans="1:10">
      <c r="A13" s="7">
        <v>7</v>
      </c>
      <c r="B13" s="1" t="s">
        <v>225</v>
      </c>
      <c r="C13" s="1" t="s">
        <v>226</v>
      </c>
      <c r="E13" s="2">
        <v>1954</v>
      </c>
      <c r="F13" s="22">
        <v>3.0300925925925926E-2</v>
      </c>
      <c r="G13" s="8" t="s">
        <v>76</v>
      </c>
      <c r="H13" s="7">
        <v>1</v>
      </c>
      <c r="I13" s="7">
        <v>588</v>
      </c>
      <c r="J13" s="29">
        <f t="shared" si="0"/>
        <v>3.0300925925925925E-3</v>
      </c>
    </row>
    <row r="14" spans="1:10">
      <c r="A14" s="7">
        <v>8</v>
      </c>
      <c r="B14" s="1" t="s">
        <v>227</v>
      </c>
      <c r="C14" s="1" t="s">
        <v>228</v>
      </c>
      <c r="E14" s="2">
        <v>1956</v>
      </c>
      <c r="F14" s="22">
        <v>3.0532407407407411E-2</v>
      </c>
      <c r="G14" s="8" t="s">
        <v>12</v>
      </c>
      <c r="H14" s="7">
        <v>1</v>
      </c>
      <c r="I14" s="7">
        <v>593</v>
      </c>
      <c r="J14" s="29">
        <f t="shared" si="0"/>
        <v>3.0532407407407409E-3</v>
      </c>
    </row>
    <row r="15" spans="1:10">
      <c r="A15" s="7">
        <v>9</v>
      </c>
      <c r="B15" s="1" t="s">
        <v>229</v>
      </c>
      <c r="C15" s="1" t="s">
        <v>36</v>
      </c>
      <c r="E15" s="2">
        <v>1974</v>
      </c>
      <c r="F15" s="22">
        <v>3.0682870370370371E-2</v>
      </c>
      <c r="G15" s="8" t="s">
        <v>30</v>
      </c>
      <c r="H15" s="7">
        <v>1</v>
      </c>
      <c r="I15" s="7">
        <v>581</v>
      </c>
      <c r="J15" s="29">
        <f t="shared" si="0"/>
        <v>3.0682870370370369E-3</v>
      </c>
    </row>
    <row r="16" spans="1:10">
      <c r="A16" s="7">
        <v>10</v>
      </c>
      <c r="B16" s="1" t="s">
        <v>230</v>
      </c>
      <c r="C16" s="1" t="s">
        <v>63</v>
      </c>
      <c r="E16" s="2">
        <v>1985</v>
      </c>
      <c r="F16" s="22">
        <v>3.0925925925925926E-2</v>
      </c>
      <c r="G16" s="8" t="s">
        <v>25</v>
      </c>
      <c r="H16" s="7">
        <v>2</v>
      </c>
      <c r="I16" s="7">
        <v>510</v>
      </c>
      <c r="J16" s="29">
        <f t="shared" si="0"/>
        <v>3.0925925925925925E-3</v>
      </c>
    </row>
    <row r="17" spans="1:10">
      <c r="A17" s="7">
        <v>11</v>
      </c>
      <c r="B17" s="1" t="s">
        <v>231</v>
      </c>
      <c r="C17" s="1" t="s">
        <v>232</v>
      </c>
      <c r="E17" s="2">
        <v>1951</v>
      </c>
      <c r="F17" s="22">
        <v>3.108796296296296E-2</v>
      </c>
      <c r="G17" s="8" t="s">
        <v>76</v>
      </c>
      <c r="H17" s="7">
        <v>2</v>
      </c>
      <c r="I17" s="7">
        <v>514</v>
      </c>
      <c r="J17" s="29">
        <f t="shared" si="0"/>
        <v>3.1087962962962961E-3</v>
      </c>
    </row>
    <row r="18" spans="1:10">
      <c r="A18" s="7">
        <v>12</v>
      </c>
      <c r="B18" s="1" t="s">
        <v>233</v>
      </c>
      <c r="C18" s="1" t="s">
        <v>234</v>
      </c>
      <c r="E18" s="2">
        <v>1974</v>
      </c>
      <c r="F18" s="22">
        <v>3.1168981481481482E-2</v>
      </c>
      <c r="G18" s="8" t="s">
        <v>30</v>
      </c>
      <c r="H18" s="7">
        <v>2</v>
      </c>
      <c r="I18" s="7">
        <v>531</v>
      </c>
      <c r="J18" s="29">
        <f t="shared" si="0"/>
        <v>3.1168981481481482E-3</v>
      </c>
    </row>
    <row r="19" spans="1:10">
      <c r="A19" s="7">
        <v>13</v>
      </c>
      <c r="B19" s="1" t="s">
        <v>235</v>
      </c>
      <c r="C19" s="1" t="s">
        <v>36</v>
      </c>
      <c r="E19" s="2">
        <v>1974</v>
      </c>
      <c r="F19" s="22">
        <v>3.1678240740740743E-2</v>
      </c>
      <c r="G19" s="8" t="s">
        <v>30</v>
      </c>
      <c r="H19" s="7">
        <v>3</v>
      </c>
      <c r="I19" s="7">
        <v>577</v>
      </c>
      <c r="J19" s="29">
        <f t="shared" si="0"/>
        <v>3.1678240740740742E-3</v>
      </c>
    </row>
    <row r="20" spans="1:10">
      <c r="A20" s="7">
        <v>14</v>
      </c>
      <c r="B20" s="1" t="s">
        <v>236</v>
      </c>
      <c r="C20" s="1" t="s">
        <v>237</v>
      </c>
      <c r="E20" s="2">
        <v>1951</v>
      </c>
      <c r="F20" s="22">
        <v>3.1747685185185184E-2</v>
      </c>
      <c r="G20" s="8" t="s">
        <v>76</v>
      </c>
      <c r="H20" s="7">
        <v>3</v>
      </c>
      <c r="I20" s="7">
        <v>597</v>
      </c>
      <c r="J20" s="29">
        <f t="shared" si="0"/>
        <v>3.1747685185185186E-3</v>
      </c>
    </row>
    <row r="21" spans="1:10">
      <c r="A21" s="7">
        <v>15</v>
      </c>
      <c r="B21" s="1" t="s">
        <v>238</v>
      </c>
      <c r="C21" s="1" t="s">
        <v>239</v>
      </c>
      <c r="E21" s="2">
        <v>1975</v>
      </c>
      <c r="F21" s="22">
        <v>3.2094907407407412E-2</v>
      </c>
      <c r="G21" s="8" t="s">
        <v>30</v>
      </c>
      <c r="H21" s="7">
        <v>4</v>
      </c>
      <c r="I21" s="7">
        <v>521</v>
      </c>
      <c r="J21" s="29">
        <f t="shared" si="0"/>
        <v>3.2094907407407411E-3</v>
      </c>
    </row>
    <row r="22" spans="1:10">
      <c r="A22" s="7">
        <v>16</v>
      </c>
      <c r="B22" s="1" t="s">
        <v>240</v>
      </c>
      <c r="C22" s="1" t="s">
        <v>241</v>
      </c>
      <c r="E22" s="2">
        <v>1982</v>
      </c>
      <c r="F22" s="22">
        <v>3.24537037037037E-2</v>
      </c>
      <c r="G22" s="8" t="s">
        <v>25</v>
      </c>
      <c r="H22" s="7">
        <v>3</v>
      </c>
      <c r="I22" s="7">
        <v>553</v>
      </c>
      <c r="J22" s="29">
        <f t="shared" si="0"/>
        <v>3.2453703703703698E-3</v>
      </c>
    </row>
    <row r="23" spans="1:10">
      <c r="A23" s="7">
        <v>17</v>
      </c>
      <c r="B23" s="1" t="s">
        <v>242</v>
      </c>
      <c r="C23" s="1" t="s">
        <v>243</v>
      </c>
      <c r="E23" s="2">
        <v>1957</v>
      </c>
      <c r="F23" s="22">
        <v>3.2719907407407406E-2</v>
      </c>
      <c r="G23" s="8" t="s">
        <v>12</v>
      </c>
      <c r="H23" s="7">
        <v>2</v>
      </c>
      <c r="I23" s="7">
        <v>590</v>
      </c>
      <c r="J23" s="29">
        <f t="shared" si="0"/>
        <v>3.2719907407407407E-3</v>
      </c>
    </row>
    <row r="24" spans="1:10">
      <c r="A24" s="7">
        <v>18</v>
      </c>
      <c r="B24" s="1" t="s">
        <v>244</v>
      </c>
      <c r="C24" s="1" t="s">
        <v>36</v>
      </c>
      <c r="E24" s="2">
        <v>1976</v>
      </c>
      <c r="F24" s="22">
        <v>3.27662037037037E-2</v>
      </c>
      <c r="G24" s="8" t="s">
        <v>21</v>
      </c>
      <c r="H24" s="7">
        <v>2</v>
      </c>
      <c r="I24" s="7">
        <v>580</v>
      </c>
      <c r="J24" s="29">
        <f t="shared" si="0"/>
        <v>3.2766203703703698E-3</v>
      </c>
    </row>
    <row r="25" spans="1:10">
      <c r="A25" s="7">
        <v>19</v>
      </c>
      <c r="B25" s="1" t="s">
        <v>245</v>
      </c>
      <c r="C25" s="1" t="s">
        <v>246</v>
      </c>
      <c r="E25" s="2">
        <v>1981</v>
      </c>
      <c r="F25" s="22">
        <v>3.3125000000000002E-2</v>
      </c>
      <c r="G25" s="8" t="s">
        <v>25</v>
      </c>
      <c r="H25" s="7">
        <v>4</v>
      </c>
      <c r="I25" s="7">
        <v>562</v>
      </c>
      <c r="J25" s="29">
        <f t="shared" si="0"/>
        <v>3.3125000000000003E-3</v>
      </c>
    </row>
    <row r="26" spans="1:10">
      <c r="A26" s="7">
        <v>20</v>
      </c>
      <c r="B26" s="1" t="s">
        <v>247</v>
      </c>
      <c r="C26" s="1" t="s">
        <v>36</v>
      </c>
      <c r="E26" s="2">
        <v>1973</v>
      </c>
      <c r="F26" s="22">
        <v>3.3148148148148149E-2</v>
      </c>
      <c r="G26" s="8" t="s">
        <v>30</v>
      </c>
      <c r="H26" s="7">
        <v>5</v>
      </c>
      <c r="I26" s="7">
        <v>578</v>
      </c>
      <c r="J26" s="29">
        <f t="shared" si="0"/>
        <v>3.3148148148148147E-3</v>
      </c>
    </row>
    <row r="27" spans="1:10">
      <c r="A27" s="7">
        <v>21</v>
      </c>
      <c r="B27" s="1" t="s">
        <v>248</v>
      </c>
      <c r="C27" s="1" t="s">
        <v>249</v>
      </c>
      <c r="E27" s="2">
        <v>1991</v>
      </c>
      <c r="F27" s="22">
        <v>3.3344907407407406E-2</v>
      </c>
      <c r="G27" s="8" t="s">
        <v>79</v>
      </c>
      <c r="H27" s="7">
        <v>1</v>
      </c>
      <c r="I27" s="7">
        <v>548</v>
      </c>
      <c r="J27" s="29">
        <f t="shared" si="0"/>
        <v>3.3344907407407407E-3</v>
      </c>
    </row>
    <row r="28" spans="1:10">
      <c r="A28" s="7">
        <v>22</v>
      </c>
      <c r="B28" s="1" t="s">
        <v>250</v>
      </c>
      <c r="C28" s="1" t="s">
        <v>95</v>
      </c>
      <c r="E28" s="2">
        <v>1957</v>
      </c>
      <c r="F28" s="22">
        <v>3.3657407407407407E-2</v>
      </c>
      <c r="G28" s="8" t="s">
        <v>12</v>
      </c>
      <c r="H28" s="7">
        <v>3</v>
      </c>
      <c r="I28" s="7">
        <v>532</v>
      </c>
      <c r="J28" s="29">
        <f t="shared" si="0"/>
        <v>3.3657407407407408E-3</v>
      </c>
    </row>
    <row r="29" spans="1:10">
      <c r="A29" s="7">
        <v>23</v>
      </c>
      <c r="B29" s="1" t="s">
        <v>251</v>
      </c>
      <c r="C29" s="1" t="s">
        <v>78</v>
      </c>
      <c r="E29" s="2">
        <v>1979</v>
      </c>
      <c r="F29" s="22">
        <v>3.3738425925925929E-2</v>
      </c>
      <c r="G29" s="8" t="s">
        <v>21</v>
      </c>
      <c r="H29" s="7">
        <v>3</v>
      </c>
      <c r="I29" s="7">
        <v>608</v>
      </c>
      <c r="J29" s="29">
        <f t="shared" si="0"/>
        <v>3.3738425925925928E-3</v>
      </c>
    </row>
    <row r="30" spans="1:10">
      <c r="A30" s="7">
        <v>24</v>
      </c>
      <c r="B30" s="1" t="s">
        <v>252</v>
      </c>
      <c r="C30" s="1" t="s">
        <v>164</v>
      </c>
      <c r="E30" s="2">
        <v>1951</v>
      </c>
      <c r="F30" s="22">
        <v>3.3923611111111113E-2</v>
      </c>
      <c r="G30" s="8" t="s">
        <v>76</v>
      </c>
      <c r="H30" s="7">
        <v>4</v>
      </c>
      <c r="I30" s="7">
        <v>543</v>
      </c>
      <c r="J30" s="29">
        <f t="shared" si="0"/>
        <v>3.3923611111111112E-3</v>
      </c>
    </row>
    <row r="31" spans="1:10">
      <c r="A31" s="7">
        <v>25</v>
      </c>
      <c r="B31" s="1" t="s">
        <v>253</v>
      </c>
      <c r="C31" s="1" t="s">
        <v>14</v>
      </c>
      <c r="E31" s="2">
        <v>1961</v>
      </c>
      <c r="F31" s="22">
        <v>3.3935185185185186E-2</v>
      </c>
      <c r="G31" s="8" t="s">
        <v>54</v>
      </c>
      <c r="H31" s="7">
        <v>2</v>
      </c>
      <c r="I31" s="7">
        <v>550</v>
      </c>
      <c r="J31" s="29">
        <f t="shared" si="0"/>
        <v>3.3935185185185188E-3</v>
      </c>
    </row>
    <row r="32" spans="1:10">
      <c r="A32" s="7">
        <v>26</v>
      </c>
      <c r="B32" s="1" t="s">
        <v>254</v>
      </c>
      <c r="C32" s="1" t="s">
        <v>216</v>
      </c>
      <c r="E32" s="2">
        <v>1988</v>
      </c>
      <c r="F32" s="22">
        <v>3.4270833333333334E-2</v>
      </c>
      <c r="G32" s="8" t="s">
        <v>27</v>
      </c>
      <c r="H32" s="7">
        <v>2</v>
      </c>
      <c r="I32" s="7">
        <v>527</v>
      </c>
      <c r="J32" s="29">
        <f t="shared" si="0"/>
        <v>3.4270833333333332E-3</v>
      </c>
    </row>
    <row r="33" spans="1:10">
      <c r="A33" s="7">
        <v>27</v>
      </c>
      <c r="B33" s="1" t="s">
        <v>255</v>
      </c>
      <c r="C33" s="1" t="s">
        <v>256</v>
      </c>
      <c r="E33" s="2">
        <v>1959</v>
      </c>
      <c r="F33" s="22">
        <v>3.4282407407407407E-2</v>
      </c>
      <c r="G33" s="8" t="s">
        <v>12</v>
      </c>
      <c r="H33" s="7">
        <v>4</v>
      </c>
      <c r="I33" s="7">
        <v>558</v>
      </c>
      <c r="J33" s="29">
        <f t="shared" si="0"/>
        <v>3.4282407407407408E-3</v>
      </c>
    </row>
    <row r="34" spans="1:10">
      <c r="A34" s="7">
        <v>28</v>
      </c>
      <c r="B34" s="1" t="s">
        <v>257</v>
      </c>
      <c r="C34" s="1" t="s">
        <v>32</v>
      </c>
      <c r="E34" s="2">
        <v>1963</v>
      </c>
      <c r="F34" s="22">
        <v>3.4432870370370371E-2</v>
      </c>
      <c r="G34" s="8" t="s">
        <v>54</v>
      </c>
      <c r="H34" s="7">
        <v>3</v>
      </c>
      <c r="I34" s="7">
        <v>537</v>
      </c>
      <c r="J34" s="29">
        <f t="shared" si="0"/>
        <v>3.4432870370370372E-3</v>
      </c>
    </row>
    <row r="35" spans="1:10">
      <c r="A35" s="7">
        <v>29</v>
      </c>
      <c r="B35" s="1" t="s">
        <v>258</v>
      </c>
      <c r="C35" s="1" t="s">
        <v>259</v>
      </c>
      <c r="E35" s="2">
        <v>1975</v>
      </c>
      <c r="F35" s="22">
        <v>3.4641203703703702E-2</v>
      </c>
      <c r="G35" s="8" t="s">
        <v>30</v>
      </c>
      <c r="H35" s="7">
        <v>6</v>
      </c>
      <c r="I35" s="7">
        <v>563</v>
      </c>
      <c r="J35" s="29">
        <f t="shared" si="0"/>
        <v>3.46412037037037E-3</v>
      </c>
    </row>
    <row r="36" spans="1:10">
      <c r="A36" s="7">
        <v>30</v>
      </c>
      <c r="B36" s="1" t="s">
        <v>260</v>
      </c>
      <c r="C36" s="1" t="s">
        <v>261</v>
      </c>
      <c r="E36" s="2">
        <v>2000</v>
      </c>
      <c r="F36" s="22">
        <v>3.4675925925925923E-2</v>
      </c>
      <c r="G36" s="8" t="s">
        <v>101</v>
      </c>
      <c r="H36" s="7">
        <v>1</v>
      </c>
      <c r="I36" s="7">
        <v>511</v>
      </c>
      <c r="J36" s="29">
        <f t="shared" si="0"/>
        <v>3.4675925925925924E-3</v>
      </c>
    </row>
    <row r="37" spans="1:10">
      <c r="A37" s="7">
        <v>31</v>
      </c>
      <c r="B37" s="1" t="s">
        <v>262</v>
      </c>
      <c r="C37" s="1" t="s">
        <v>263</v>
      </c>
      <c r="E37" s="2">
        <v>1965</v>
      </c>
      <c r="F37" s="22">
        <v>3.4780092592592592E-2</v>
      </c>
      <c r="G37" s="8" t="s">
        <v>54</v>
      </c>
      <c r="H37" s="7">
        <v>4</v>
      </c>
      <c r="I37" s="7">
        <v>604</v>
      </c>
      <c r="J37" s="29">
        <f t="shared" si="0"/>
        <v>3.4780092592592592E-3</v>
      </c>
    </row>
    <row r="38" spans="1:10">
      <c r="A38" s="7">
        <v>32</v>
      </c>
      <c r="B38" s="1" t="s">
        <v>264</v>
      </c>
      <c r="C38" s="1" t="s">
        <v>108</v>
      </c>
      <c r="E38" s="2">
        <v>1987</v>
      </c>
      <c r="F38" s="22">
        <v>3.4780092592592592E-2</v>
      </c>
      <c r="G38" s="8" t="s">
        <v>79</v>
      </c>
      <c r="H38" s="7">
        <v>2</v>
      </c>
      <c r="I38" s="7">
        <v>523</v>
      </c>
      <c r="J38" s="29">
        <f t="shared" si="0"/>
        <v>3.4780092592592592E-3</v>
      </c>
    </row>
    <row r="39" spans="1:10">
      <c r="A39" s="7">
        <v>33</v>
      </c>
      <c r="B39" s="1" t="s">
        <v>265</v>
      </c>
      <c r="C39" s="1" t="s">
        <v>14</v>
      </c>
      <c r="E39" s="2">
        <v>1968</v>
      </c>
      <c r="F39" s="22">
        <v>3.4803240740740739E-2</v>
      </c>
      <c r="G39" s="8" t="s">
        <v>45</v>
      </c>
      <c r="H39" s="7">
        <v>3</v>
      </c>
      <c r="I39" s="7">
        <v>557</v>
      </c>
      <c r="J39" s="29">
        <f t="shared" si="0"/>
        <v>3.480324074074074E-3</v>
      </c>
    </row>
    <row r="40" spans="1:10">
      <c r="A40" s="7">
        <v>34</v>
      </c>
      <c r="B40" s="1" t="s">
        <v>266</v>
      </c>
      <c r="C40" s="1" t="s">
        <v>267</v>
      </c>
      <c r="E40" s="2">
        <v>1968</v>
      </c>
      <c r="F40" s="22">
        <v>3.498842592592593E-2</v>
      </c>
      <c r="G40" s="8" t="s">
        <v>13</v>
      </c>
      <c r="H40" s="7">
        <v>1</v>
      </c>
      <c r="I40" s="7">
        <v>606</v>
      </c>
      <c r="J40" s="29">
        <f t="shared" si="0"/>
        <v>3.4988425925925929E-3</v>
      </c>
    </row>
    <row r="41" spans="1:10">
      <c r="A41" s="7">
        <v>35</v>
      </c>
      <c r="B41" s="1" t="s">
        <v>268</v>
      </c>
      <c r="C41" s="1" t="s">
        <v>14</v>
      </c>
      <c r="E41" s="2">
        <v>1973</v>
      </c>
      <c r="F41" s="22">
        <v>3.5393518518518519E-2</v>
      </c>
      <c r="G41" s="8" t="s">
        <v>30</v>
      </c>
      <c r="H41" s="7">
        <v>7</v>
      </c>
      <c r="I41" s="7">
        <v>544</v>
      </c>
      <c r="J41" s="29">
        <f t="shared" si="0"/>
        <v>3.5393518518518517E-3</v>
      </c>
    </row>
    <row r="42" spans="1:10">
      <c r="A42" s="7">
        <v>36</v>
      </c>
      <c r="B42" s="1" t="s">
        <v>269</v>
      </c>
      <c r="C42" s="1" t="s">
        <v>14</v>
      </c>
      <c r="E42" s="2">
        <v>1961</v>
      </c>
      <c r="F42" s="22">
        <v>3.5763888888888887E-2</v>
      </c>
      <c r="G42" s="8" t="s">
        <v>54</v>
      </c>
      <c r="H42" s="7">
        <v>5</v>
      </c>
      <c r="I42" s="7">
        <v>555</v>
      </c>
      <c r="J42" s="29">
        <f t="shared" si="0"/>
        <v>3.5763888888888885E-3</v>
      </c>
    </row>
    <row r="43" spans="1:10">
      <c r="A43" s="7">
        <v>37</v>
      </c>
      <c r="B43" s="1" t="s">
        <v>270</v>
      </c>
      <c r="C43" s="1" t="s">
        <v>271</v>
      </c>
      <c r="E43" s="2">
        <v>1959</v>
      </c>
      <c r="F43" s="22">
        <v>3.5821759259259262E-2</v>
      </c>
      <c r="G43" s="8" t="s">
        <v>12</v>
      </c>
      <c r="H43" s="7">
        <v>5</v>
      </c>
      <c r="I43" s="7">
        <v>564</v>
      </c>
      <c r="J43" s="29">
        <f t="shared" si="0"/>
        <v>3.5821759259259262E-3</v>
      </c>
    </row>
    <row r="44" spans="1:10">
      <c r="A44" s="7">
        <v>38</v>
      </c>
      <c r="B44" s="1" t="s">
        <v>272</v>
      </c>
      <c r="C44" s="1" t="s">
        <v>32</v>
      </c>
      <c r="E44" s="2">
        <v>1963</v>
      </c>
      <c r="F44" s="22">
        <v>3.5960648148148151E-2</v>
      </c>
      <c r="G44" s="8" t="s">
        <v>54</v>
      </c>
      <c r="H44" s="7">
        <v>6</v>
      </c>
      <c r="I44" s="7">
        <v>602</v>
      </c>
      <c r="J44" s="29">
        <f t="shared" si="0"/>
        <v>3.596064814814815E-3</v>
      </c>
    </row>
    <row r="45" spans="1:10">
      <c r="A45" s="7">
        <v>39</v>
      </c>
      <c r="B45" s="1" t="s">
        <v>273</v>
      </c>
      <c r="C45" s="1" t="s">
        <v>32</v>
      </c>
      <c r="E45" s="2">
        <v>1981</v>
      </c>
      <c r="F45" s="22">
        <v>3.6087962962962968E-2</v>
      </c>
      <c r="G45" s="8" t="s">
        <v>25</v>
      </c>
      <c r="H45" s="7">
        <v>5</v>
      </c>
      <c r="I45" s="7">
        <v>598</v>
      </c>
      <c r="J45" s="29">
        <f t="shared" si="0"/>
        <v>3.6087962962962966E-3</v>
      </c>
    </row>
    <row r="46" spans="1:10">
      <c r="A46" s="7">
        <v>40</v>
      </c>
      <c r="B46" s="1" t="s">
        <v>274</v>
      </c>
      <c r="C46" s="1" t="s">
        <v>275</v>
      </c>
      <c r="E46" s="2">
        <v>1967</v>
      </c>
      <c r="F46" s="22">
        <v>3.6284722222222225E-2</v>
      </c>
      <c r="G46" s="8" t="s">
        <v>45</v>
      </c>
      <c r="H46" s="7">
        <v>4</v>
      </c>
      <c r="I46" s="7">
        <v>529</v>
      </c>
      <c r="J46" s="29">
        <f t="shared" si="0"/>
        <v>3.6284722222222226E-3</v>
      </c>
    </row>
    <row r="47" spans="1:10">
      <c r="A47" s="7">
        <v>41</v>
      </c>
      <c r="B47" s="1" t="s">
        <v>276</v>
      </c>
      <c r="C47" s="1" t="s">
        <v>277</v>
      </c>
      <c r="E47" s="2">
        <v>1966</v>
      </c>
      <c r="F47" s="22">
        <v>3.6342592592592593E-2</v>
      </c>
      <c r="G47" s="8" t="s">
        <v>45</v>
      </c>
      <c r="H47" s="7">
        <v>5</v>
      </c>
      <c r="I47" s="7">
        <v>603</v>
      </c>
      <c r="J47" s="29">
        <f t="shared" si="0"/>
        <v>3.6342592592592594E-3</v>
      </c>
    </row>
    <row r="48" spans="1:10">
      <c r="A48" s="7">
        <v>42</v>
      </c>
      <c r="B48" s="1" t="s">
        <v>278</v>
      </c>
      <c r="C48" s="1" t="s">
        <v>279</v>
      </c>
      <c r="E48" s="2">
        <v>1975</v>
      </c>
      <c r="F48" s="22">
        <v>3.6574074074074071E-2</v>
      </c>
      <c r="G48" s="8" t="s">
        <v>30</v>
      </c>
      <c r="H48" s="7">
        <v>8</v>
      </c>
      <c r="I48" s="7">
        <v>536</v>
      </c>
      <c r="J48" s="29">
        <f t="shared" si="0"/>
        <v>3.657407407407407E-3</v>
      </c>
    </row>
    <row r="49" spans="1:10">
      <c r="A49" s="7">
        <v>43</v>
      </c>
      <c r="B49" s="1" t="s">
        <v>280</v>
      </c>
      <c r="C49" s="1" t="s">
        <v>281</v>
      </c>
      <c r="E49" s="2">
        <v>1964</v>
      </c>
      <c r="F49" s="22">
        <v>3.7094907407407403E-2</v>
      </c>
      <c r="G49" s="8" t="s">
        <v>54</v>
      </c>
      <c r="H49" s="7">
        <v>7</v>
      </c>
      <c r="I49" s="7">
        <v>525</v>
      </c>
      <c r="J49" s="29">
        <f t="shared" si="0"/>
        <v>3.7094907407407402E-3</v>
      </c>
    </row>
    <row r="50" spans="1:10">
      <c r="A50" s="7">
        <v>44</v>
      </c>
      <c r="B50" s="1" t="s">
        <v>282</v>
      </c>
      <c r="C50" s="1" t="s">
        <v>283</v>
      </c>
      <c r="E50" s="2">
        <v>1966</v>
      </c>
      <c r="F50" s="22">
        <v>3.740740740740741E-2</v>
      </c>
      <c r="G50" s="8" t="s">
        <v>13</v>
      </c>
      <c r="H50" s="7">
        <v>2</v>
      </c>
      <c r="I50" s="7">
        <v>560</v>
      </c>
      <c r="J50" s="29">
        <f t="shared" si="0"/>
        <v>3.7407407407407411E-3</v>
      </c>
    </row>
    <row r="51" spans="1:10">
      <c r="A51" s="7">
        <v>45</v>
      </c>
      <c r="B51" s="1" t="s">
        <v>284</v>
      </c>
      <c r="C51" s="1" t="s">
        <v>285</v>
      </c>
      <c r="E51" s="2">
        <v>1976</v>
      </c>
      <c r="F51" s="22">
        <v>3.7511574074074072E-2</v>
      </c>
      <c r="G51" s="8" t="s">
        <v>21</v>
      </c>
      <c r="H51" s="7">
        <v>4</v>
      </c>
      <c r="I51" s="7">
        <v>502</v>
      </c>
      <c r="J51" s="29">
        <f t="shared" si="0"/>
        <v>3.751157407407407E-3</v>
      </c>
    </row>
    <row r="52" spans="1:10">
      <c r="A52" s="7">
        <v>46</v>
      </c>
      <c r="B52" s="1" t="s">
        <v>286</v>
      </c>
      <c r="C52" s="1" t="s">
        <v>287</v>
      </c>
      <c r="E52" s="2">
        <v>1957</v>
      </c>
      <c r="F52" s="22">
        <v>3.7534722222222219E-2</v>
      </c>
      <c r="G52" s="8" t="s">
        <v>12</v>
      </c>
      <c r="H52" s="7">
        <v>6</v>
      </c>
      <c r="I52" s="7">
        <v>517</v>
      </c>
      <c r="J52" s="29">
        <f t="shared" si="0"/>
        <v>3.7534722222222218E-3</v>
      </c>
    </row>
    <row r="53" spans="1:10">
      <c r="A53" s="7">
        <v>47</v>
      </c>
      <c r="B53" s="1" t="s">
        <v>288</v>
      </c>
      <c r="C53" s="1" t="s">
        <v>95</v>
      </c>
      <c r="E53" s="2">
        <v>1955</v>
      </c>
      <c r="F53" s="22">
        <v>3.7557870370370373E-2</v>
      </c>
      <c r="G53" s="8" t="s">
        <v>76</v>
      </c>
      <c r="H53" s="7">
        <v>5</v>
      </c>
      <c r="I53" s="7">
        <v>591</v>
      </c>
      <c r="J53" s="29">
        <f t="shared" si="0"/>
        <v>3.7557870370370375E-3</v>
      </c>
    </row>
    <row r="54" spans="1:10">
      <c r="A54" s="7">
        <v>48</v>
      </c>
      <c r="B54" s="1" t="s">
        <v>289</v>
      </c>
      <c r="C54" s="1" t="s">
        <v>63</v>
      </c>
      <c r="E54" s="2">
        <v>1973</v>
      </c>
      <c r="F54" s="22">
        <v>3.7615740740740741E-2</v>
      </c>
      <c r="G54" s="8" t="s">
        <v>30</v>
      </c>
      <c r="H54" s="7">
        <v>9</v>
      </c>
      <c r="I54" s="7">
        <v>507</v>
      </c>
      <c r="J54" s="29">
        <f t="shared" si="0"/>
        <v>3.7615740740740743E-3</v>
      </c>
    </row>
    <row r="55" spans="1:10">
      <c r="A55" s="7">
        <v>49</v>
      </c>
      <c r="B55" s="1" t="s">
        <v>290</v>
      </c>
      <c r="C55" s="1" t="s">
        <v>275</v>
      </c>
      <c r="E55" s="2">
        <v>1974</v>
      </c>
      <c r="F55" s="22">
        <v>3.7650462962962962E-2</v>
      </c>
      <c r="G55" s="8" t="s">
        <v>105</v>
      </c>
      <c r="H55" s="7">
        <v>1</v>
      </c>
      <c r="I55" s="7">
        <v>539</v>
      </c>
      <c r="J55" s="29">
        <f t="shared" si="0"/>
        <v>3.7650462962962963E-3</v>
      </c>
    </row>
    <row r="56" spans="1:10">
      <c r="A56" s="7">
        <v>50</v>
      </c>
      <c r="B56" s="1" t="s">
        <v>291</v>
      </c>
      <c r="C56" s="1" t="s">
        <v>123</v>
      </c>
      <c r="E56" s="2">
        <v>1961</v>
      </c>
      <c r="F56" s="22">
        <v>3.771990740740741E-2</v>
      </c>
      <c r="G56" s="8" t="s">
        <v>188</v>
      </c>
      <c r="H56" s="7">
        <v>1</v>
      </c>
      <c r="I56" s="7">
        <v>592</v>
      </c>
      <c r="J56" s="29">
        <f t="shared" si="0"/>
        <v>3.7719907407407411E-3</v>
      </c>
    </row>
    <row r="57" spans="1:10">
      <c r="A57" s="7">
        <v>51</v>
      </c>
      <c r="B57" s="1" t="s">
        <v>292</v>
      </c>
      <c r="C57" s="1" t="s">
        <v>293</v>
      </c>
      <c r="E57" s="2">
        <v>1963</v>
      </c>
      <c r="F57" s="22">
        <v>3.8229166666666668E-2</v>
      </c>
      <c r="G57" s="8" t="s">
        <v>54</v>
      </c>
      <c r="H57" s="7">
        <v>8</v>
      </c>
      <c r="I57" s="7">
        <v>542</v>
      </c>
      <c r="J57" s="29">
        <f t="shared" si="0"/>
        <v>3.8229166666666667E-3</v>
      </c>
    </row>
    <row r="58" spans="1:10">
      <c r="A58" s="7">
        <v>52</v>
      </c>
      <c r="B58" s="1" t="s">
        <v>294</v>
      </c>
      <c r="C58" s="1" t="s">
        <v>295</v>
      </c>
      <c r="E58" s="2">
        <v>1963</v>
      </c>
      <c r="F58" s="22">
        <v>3.8263888888888889E-2</v>
      </c>
      <c r="G58" s="8" t="s">
        <v>54</v>
      </c>
      <c r="H58" s="7">
        <v>9</v>
      </c>
      <c r="I58" s="7">
        <v>568</v>
      </c>
      <c r="J58" s="29">
        <f t="shared" si="0"/>
        <v>3.8263888888888887E-3</v>
      </c>
    </row>
    <row r="59" spans="1:10">
      <c r="A59" s="7">
        <v>53</v>
      </c>
      <c r="B59" s="1" t="s">
        <v>296</v>
      </c>
      <c r="C59" s="1" t="s">
        <v>297</v>
      </c>
      <c r="E59" s="2">
        <v>1955</v>
      </c>
      <c r="F59" s="22">
        <v>3.8402777777777779E-2</v>
      </c>
      <c r="G59" s="8" t="s">
        <v>76</v>
      </c>
      <c r="H59" s="7">
        <v>6</v>
      </c>
      <c r="I59" s="7">
        <v>534</v>
      </c>
      <c r="J59" s="29">
        <f t="shared" si="0"/>
        <v>3.840277777777778E-3</v>
      </c>
    </row>
    <row r="60" spans="1:10">
      <c r="A60" s="7">
        <v>54</v>
      </c>
      <c r="B60" s="1" t="s">
        <v>298</v>
      </c>
      <c r="C60" s="1" t="s">
        <v>95</v>
      </c>
      <c r="E60" s="2">
        <v>1977</v>
      </c>
      <c r="F60" s="22">
        <v>3.8634259259259257E-2</v>
      </c>
      <c r="G60" s="8" t="s">
        <v>162</v>
      </c>
      <c r="H60" s="7">
        <v>1</v>
      </c>
      <c r="I60" s="7">
        <v>533</v>
      </c>
      <c r="J60" s="29">
        <f t="shared" si="0"/>
        <v>3.8634259259259255E-3</v>
      </c>
    </row>
    <row r="61" spans="1:10">
      <c r="A61" s="7">
        <v>55</v>
      </c>
      <c r="B61" s="1" t="s">
        <v>299</v>
      </c>
      <c r="C61" s="1" t="s">
        <v>261</v>
      </c>
      <c r="E61" s="2">
        <v>1967</v>
      </c>
      <c r="F61" s="22">
        <v>3.8680555555555558E-2</v>
      </c>
      <c r="G61" s="8" t="s">
        <v>45</v>
      </c>
      <c r="H61" s="7">
        <v>6</v>
      </c>
      <c r="I61" s="7">
        <v>512</v>
      </c>
      <c r="J61" s="29">
        <f t="shared" si="0"/>
        <v>3.868055555555556E-3</v>
      </c>
    </row>
    <row r="62" spans="1:10">
      <c r="A62" s="7">
        <v>56</v>
      </c>
      <c r="B62" s="1" t="s">
        <v>300</v>
      </c>
      <c r="C62" s="1" t="s">
        <v>95</v>
      </c>
      <c r="E62" s="2">
        <v>1974</v>
      </c>
      <c r="F62" s="22">
        <v>3.8773148148148147E-2</v>
      </c>
      <c r="G62" s="8" t="s">
        <v>30</v>
      </c>
      <c r="H62" s="7">
        <v>10</v>
      </c>
      <c r="I62" s="7">
        <v>508</v>
      </c>
      <c r="J62" s="29">
        <f t="shared" si="0"/>
        <v>3.8773148148148148E-3</v>
      </c>
    </row>
    <row r="63" spans="1:10">
      <c r="A63" s="7">
        <v>57</v>
      </c>
      <c r="B63" s="1" t="s">
        <v>301</v>
      </c>
      <c r="C63" s="1" t="s">
        <v>63</v>
      </c>
      <c r="E63" s="2">
        <v>1981</v>
      </c>
      <c r="F63" s="22">
        <v>3.9212962962962963E-2</v>
      </c>
      <c r="G63" s="8" t="s">
        <v>129</v>
      </c>
      <c r="H63" s="7">
        <v>1</v>
      </c>
      <c r="I63" s="7">
        <v>545</v>
      </c>
      <c r="J63" s="29">
        <f t="shared" si="0"/>
        <v>3.921296296296296E-3</v>
      </c>
    </row>
    <row r="64" spans="1:10">
      <c r="A64" s="7">
        <v>58</v>
      </c>
      <c r="B64" s="1" t="s">
        <v>302</v>
      </c>
      <c r="C64" s="1" t="s">
        <v>303</v>
      </c>
      <c r="E64" s="2">
        <v>1960</v>
      </c>
      <c r="F64" s="22">
        <v>3.9270833333333331E-2</v>
      </c>
      <c r="G64" s="8" t="s">
        <v>12</v>
      </c>
      <c r="H64" s="7">
        <v>7</v>
      </c>
      <c r="I64" s="7">
        <v>584</v>
      </c>
      <c r="J64" s="29">
        <f t="shared" si="0"/>
        <v>3.9270833333333328E-3</v>
      </c>
    </row>
    <row r="65" spans="1:10">
      <c r="A65" s="7">
        <v>59</v>
      </c>
      <c r="B65" s="1" t="s">
        <v>304</v>
      </c>
      <c r="C65" s="1" t="s">
        <v>305</v>
      </c>
      <c r="E65" s="2">
        <v>1967</v>
      </c>
      <c r="F65" s="22">
        <v>3.9675925925925927E-2</v>
      </c>
      <c r="G65" s="8" t="s">
        <v>13</v>
      </c>
      <c r="H65" s="7">
        <v>3</v>
      </c>
      <c r="I65" s="7">
        <v>574</v>
      </c>
      <c r="J65" s="29">
        <f t="shared" si="0"/>
        <v>3.9675925925925929E-3</v>
      </c>
    </row>
    <row r="66" spans="1:10">
      <c r="A66" s="7">
        <v>60</v>
      </c>
      <c r="B66" s="1" t="s">
        <v>306</v>
      </c>
      <c r="C66" s="1" t="s">
        <v>307</v>
      </c>
      <c r="E66" s="2">
        <v>1980</v>
      </c>
      <c r="F66" s="22">
        <v>3.9768518518518516E-2</v>
      </c>
      <c r="G66" s="8" t="s">
        <v>162</v>
      </c>
      <c r="H66" s="7">
        <v>2</v>
      </c>
      <c r="I66" s="7">
        <v>516</v>
      </c>
      <c r="J66" s="29">
        <f t="shared" si="0"/>
        <v>3.9768518518518512E-3</v>
      </c>
    </row>
    <row r="67" spans="1:10">
      <c r="A67" s="7">
        <v>61</v>
      </c>
      <c r="B67" s="1" t="s">
        <v>308</v>
      </c>
      <c r="C67" s="1" t="s">
        <v>224</v>
      </c>
      <c r="E67" s="2">
        <v>1967</v>
      </c>
      <c r="F67" s="22">
        <v>3.9814814814814817E-2</v>
      </c>
      <c r="G67" s="8" t="s">
        <v>45</v>
      </c>
      <c r="H67" s="7">
        <v>7</v>
      </c>
      <c r="I67" s="7">
        <v>601</v>
      </c>
      <c r="J67" s="29">
        <f t="shared" si="0"/>
        <v>3.9814814814814817E-3</v>
      </c>
    </row>
    <row r="68" spans="1:10">
      <c r="A68" s="7">
        <v>62</v>
      </c>
      <c r="B68" s="1" t="s">
        <v>309</v>
      </c>
      <c r="C68" s="1" t="s">
        <v>95</v>
      </c>
      <c r="E68" s="2">
        <v>1962</v>
      </c>
      <c r="F68" s="22">
        <v>3.9988425925925927E-2</v>
      </c>
      <c r="G68" s="8" t="s">
        <v>54</v>
      </c>
      <c r="H68" s="7">
        <v>10</v>
      </c>
      <c r="I68" s="7">
        <v>535</v>
      </c>
      <c r="J68" s="29">
        <f t="shared" si="0"/>
        <v>3.9988425925925929E-3</v>
      </c>
    </row>
    <row r="69" spans="1:10">
      <c r="A69" s="7">
        <v>63</v>
      </c>
      <c r="B69" s="1" t="s">
        <v>310</v>
      </c>
      <c r="C69" s="1" t="s">
        <v>166</v>
      </c>
      <c r="E69" s="2">
        <v>1963</v>
      </c>
      <c r="F69" s="22">
        <v>4.0474537037037038E-2</v>
      </c>
      <c r="G69" s="8" t="s">
        <v>54</v>
      </c>
      <c r="H69" s="7">
        <v>11</v>
      </c>
      <c r="I69" s="7">
        <v>573</v>
      </c>
      <c r="J69" s="29">
        <f t="shared" si="0"/>
        <v>4.0474537037037042E-3</v>
      </c>
    </row>
    <row r="70" spans="1:10">
      <c r="A70" s="7">
        <v>64</v>
      </c>
      <c r="B70" s="1" t="s">
        <v>311</v>
      </c>
      <c r="C70" s="1" t="s">
        <v>307</v>
      </c>
      <c r="E70" s="2">
        <v>1978</v>
      </c>
      <c r="F70" s="22">
        <v>4.0821759259259259E-2</v>
      </c>
      <c r="G70" s="8" t="s">
        <v>21</v>
      </c>
      <c r="H70" s="7">
        <v>5</v>
      </c>
      <c r="I70" s="7">
        <v>515</v>
      </c>
      <c r="J70" s="29">
        <f t="shared" si="0"/>
        <v>4.0821759259259257E-3</v>
      </c>
    </row>
    <row r="71" spans="1:10">
      <c r="A71" s="7">
        <v>65</v>
      </c>
      <c r="B71" s="1" t="s">
        <v>312</v>
      </c>
      <c r="C71" s="1" t="s">
        <v>11</v>
      </c>
      <c r="E71" s="2">
        <v>1986</v>
      </c>
      <c r="F71" s="22">
        <v>4.0868055555555553E-2</v>
      </c>
      <c r="G71" s="8" t="s">
        <v>79</v>
      </c>
      <c r="H71" s="7">
        <v>3</v>
      </c>
      <c r="I71" s="7">
        <v>596</v>
      </c>
      <c r="J71" s="29">
        <f t="shared" si="0"/>
        <v>4.0868055555555553E-3</v>
      </c>
    </row>
    <row r="72" spans="1:10">
      <c r="A72" s="7">
        <v>66</v>
      </c>
      <c r="B72" s="1" t="s">
        <v>313</v>
      </c>
      <c r="C72" s="1" t="s">
        <v>14</v>
      </c>
      <c r="E72" s="2">
        <v>1960</v>
      </c>
      <c r="F72" s="22">
        <v>4.0960648148148149E-2</v>
      </c>
      <c r="G72" s="8" t="s">
        <v>12</v>
      </c>
      <c r="H72" s="7">
        <v>8</v>
      </c>
      <c r="I72" s="7">
        <v>530</v>
      </c>
      <c r="J72" s="29">
        <f t="shared" ref="J72:J108" si="1">F72/$E$3</f>
        <v>4.0960648148148145E-3</v>
      </c>
    </row>
    <row r="73" spans="1:10">
      <c r="A73" s="7">
        <v>67</v>
      </c>
      <c r="B73" s="1" t="s">
        <v>314</v>
      </c>
      <c r="C73" s="1" t="s">
        <v>185</v>
      </c>
      <c r="E73" s="2">
        <v>1937</v>
      </c>
      <c r="F73" s="22">
        <v>4.1076388888888891E-2</v>
      </c>
      <c r="G73" s="8" t="s">
        <v>315</v>
      </c>
      <c r="H73" s="7">
        <v>1</v>
      </c>
      <c r="I73" s="7">
        <v>559</v>
      </c>
      <c r="J73" s="29">
        <f t="shared" si="1"/>
        <v>4.107638888888889E-3</v>
      </c>
    </row>
    <row r="74" spans="1:10">
      <c r="A74" s="7">
        <v>68</v>
      </c>
      <c r="B74" s="1" t="s">
        <v>316</v>
      </c>
      <c r="C74" s="1" t="s">
        <v>317</v>
      </c>
      <c r="E74" s="2">
        <v>1941</v>
      </c>
      <c r="F74" s="22">
        <v>4.1215277777777774E-2</v>
      </c>
      <c r="G74" s="8" t="s">
        <v>156</v>
      </c>
      <c r="H74" s="7">
        <v>1</v>
      </c>
      <c r="I74" s="7">
        <v>595</v>
      </c>
      <c r="J74" s="29">
        <f t="shared" si="1"/>
        <v>4.1215277777777778E-3</v>
      </c>
    </row>
    <row r="75" spans="1:10">
      <c r="A75" s="7">
        <v>69</v>
      </c>
      <c r="B75" s="1" t="s">
        <v>318</v>
      </c>
      <c r="C75" s="1" t="s">
        <v>99</v>
      </c>
      <c r="E75" s="2">
        <v>1945</v>
      </c>
      <c r="F75" s="22">
        <v>4.1504629629629627E-2</v>
      </c>
      <c r="G75" s="8" t="s">
        <v>156</v>
      </c>
      <c r="H75" s="7">
        <v>2</v>
      </c>
      <c r="I75" s="7">
        <v>526</v>
      </c>
      <c r="J75" s="29">
        <f t="shared" si="1"/>
        <v>4.1504629629629626E-3</v>
      </c>
    </row>
    <row r="76" spans="1:10">
      <c r="A76" s="7">
        <v>70</v>
      </c>
      <c r="B76" s="1" t="s">
        <v>319</v>
      </c>
      <c r="C76" s="1" t="s">
        <v>14</v>
      </c>
      <c r="E76" s="2">
        <v>1983</v>
      </c>
      <c r="F76" s="19">
        <v>4.1875000000000002E-2</v>
      </c>
      <c r="G76" s="8" t="s">
        <v>25</v>
      </c>
      <c r="H76" s="7">
        <v>6</v>
      </c>
      <c r="I76" s="7">
        <v>519</v>
      </c>
      <c r="J76" s="29">
        <f t="shared" si="1"/>
        <v>4.1875000000000002E-3</v>
      </c>
    </row>
    <row r="77" spans="1:10">
      <c r="A77" s="7">
        <v>71</v>
      </c>
      <c r="B77" s="1" t="s">
        <v>320</v>
      </c>
      <c r="C77" s="1" t="s">
        <v>14</v>
      </c>
      <c r="E77" s="2">
        <v>1974</v>
      </c>
      <c r="F77" s="19">
        <v>4.1886574074074069E-2</v>
      </c>
      <c r="G77" s="8" t="s">
        <v>105</v>
      </c>
      <c r="H77" s="7">
        <v>2</v>
      </c>
      <c r="I77" s="7">
        <v>585</v>
      </c>
      <c r="J77" s="29">
        <f t="shared" si="1"/>
        <v>4.1886574074074066E-3</v>
      </c>
    </row>
    <row r="78" spans="1:10">
      <c r="A78" s="7">
        <v>72</v>
      </c>
      <c r="B78" s="1" t="s">
        <v>321</v>
      </c>
      <c r="C78" s="1" t="s">
        <v>14</v>
      </c>
      <c r="E78" s="2">
        <v>1984</v>
      </c>
      <c r="F78" s="19">
        <v>4.1932870370370377E-2</v>
      </c>
      <c r="G78" s="8" t="s">
        <v>129</v>
      </c>
      <c r="H78" s="7">
        <v>2</v>
      </c>
      <c r="I78" s="7">
        <v>518</v>
      </c>
      <c r="J78" s="29">
        <f t="shared" si="1"/>
        <v>4.1932870370370379E-3</v>
      </c>
    </row>
    <row r="79" spans="1:10">
      <c r="A79" s="7">
        <v>73</v>
      </c>
      <c r="B79" s="1" t="s">
        <v>322</v>
      </c>
      <c r="C79" s="1" t="s">
        <v>224</v>
      </c>
      <c r="E79" s="2">
        <v>1941</v>
      </c>
      <c r="F79" s="19">
        <v>4.2314814814814812E-2</v>
      </c>
      <c r="G79" s="8" t="s">
        <v>156</v>
      </c>
      <c r="H79" s="7">
        <v>3</v>
      </c>
      <c r="I79" s="7">
        <v>549</v>
      </c>
      <c r="J79" s="29">
        <f t="shared" si="1"/>
        <v>4.231481481481481E-3</v>
      </c>
    </row>
    <row r="80" spans="1:10">
      <c r="A80" s="7">
        <v>74</v>
      </c>
      <c r="B80" s="1" t="s">
        <v>323</v>
      </c>
      <c r="C80" s="1" t="s">
        <v>324</v>
      </c>
      <c r="E80" s="2">
        <v>1987</v>
      </c>
      <c r="F80" s="19">
        <v>4.2557870370370371E-2</v>
      </c>
      <c r="G80" s="8" t="s">
        <v>27</v>
      </c>
      <c r="H80" s="7">
        <v>3</v>
      </c>
      <c r="I80" s="7">
        <v>506</v>
      </c>
      <c r="J80" s="29">
        <f t="shared" si="1"/>
        <v>4.2557870370370371E-3</v>
      </c>
    </row>
    <row r="81" spans="1:10">
      <c r="A81" s="7">
        <v>75</v>
      </c>
      <c r="B81" s="1" t="s">
        <v>325</v>
      </c>
      <c r="C81" s="1" t="s">
        <v>123</v>
      </c>
      <c r="E81" s="2">
        <v>1965</v>
      </c>
      <c r="F81" s="19">
        <v>4.2708333333333327E-2</v>
      </c>
      <c r="G81" s="8" t="s">
        <v>54</v>
      </c>
      <c r="H81" s="7">
        <v>12</v>
      </c>
      <c r="I81" s="7">
        <v>546</v>
      </c>
      <c r="J81" s="29">
        <f t="shared" si="1"/>
        <v>4.2708333333333331E-3</v>
      </c>
    </row>
    <row r="82" spans="1:10">
      <c r="A82" s="7">
        <v>76</v>
      </c>
      <c r="B82" s="1" t="s">
        <v>326</v>
      </c>
      <c r="C82" s="1" t="s">
        <v>11</v>
      </c>
      <c r="E82" s="2">
        <v>1939</v>
      </c>
      <c r="F82" s="19">
        <v>4.3263888888888886E-2</v>
      </c>
      <c r="G82" s="8" t="s">
        <v>315</v>
      </c>
      <c r="H82" s="7">
        <v>2</v>
      </c>
      <c r="I82" s="7">
        <v>599</v>
      </c>
      <c r="J82" s="29">
        <f t="shared" si="1"/>
        <v>4.3263888888888883E-3</v>
      </c>
    </row>
    <row r="83" spans="1:10">
      <c r="A83" s="7">
        <v>77</v>
      </c>
      <c r="B83" s="1" t="s">
        <v>327</v>
      </c>
      <c r="C83" s="1" t="s">
        <v>63</v>
      </c>
      <c r="E83" s="2">
        <v>1968</v>
      </c>
      <c r="F83" s="19">
        <v>4.3472222222222225E-2</v>
      </c>
      <c r="G83" s="8" t="s">
        <v>45</v>
      </c>
      <c r="H83" s="7">
        <v>8</v>
      </c>
      <c r="I83" s="7">
        <v>528</v>
      </c>
      <c r="J83" s="29">
        <f t="shared" si="1"/>
        <v>4.3472222222222228E-3</v>
      </c>
    </row>
    <row r="84" spans="1:10">
      <c r="A84" s="7">
        <v>78</v>
      </c>
      <c r="B84" s="1" t="s">
        <v>328</v>
      </c>
      <c r="C84" s="1" t="s">
        <v>329</v>
      </c>
      <c r="E84" s="2">
        <v>1984</v>
      </c>
      <c r="F84" s="19">
        <v>4.3784722222222218E-2</v>
      </c>
      <c r="G84" s="8" t="s">
        <v>129</v>
      </c>
      <c r="H84" s="7">
        <v>3</v>
      </c>
      <c r="I84" s="7">
        <v>505</v>
      </c>
      <c r="J84" s="29">
        <f t="shared" si="1"/>
        <v>4.378472222222222E-3</v>
      </c>
    </row>
    <row r="85" spans="1:10">
      <c r="A85" s="7">
        <v>79</v>
      </c>
      <c r="B85" s="1" t="s">
        <v>330</v>
      </c>
      <c r="C85" s="1" t="s">
        <v>63</v>
      </c>
      <c r="E85" s="2">
        <v>1979</v>
      </c>
      <c r="F85" s="19">
        <v>4.3854166666666666E-2</v>
      </c>
      <c r="G85" s="8" t="s">
        <v>21</v>
      </c>
      <c r="H85" s="7">
        <v>6</v>
      </c>
      <c r="I85" s="7">
        <v>554</v>
      </c>
      <c r="J85" s="29">
        <f t="shared" si="1"/>
        <v>4.3854166666666668E-3</v>
      </c>
    </row>
    <row r="86" spans="1:10">
      <c r="A86" s="7">
        <v>80</v>
      </c>
      <c r="B86" s="1" t="s">
        <v>331</v>
      </c>
      <c r="C86" s="1" t="s">
        <v>63</v>
      </c>
      <c r="E86" s="2">
        <v>1994</v>
      </c>
      <c r="F86" s="19">
        <v>4.386574074074074E-2</v>
      </c>
      <c r="G86" s="8" t="s">
        <v>175</v>
      </c>
      <c r="H86" s="7">
        <v>1</v>
      </c>
      <c r="I86" s="7">
        <v>561</v>
      </c>
      <c r="J86" s="29">
        <f t="shared" si="1"/>
        <v>4.386574074074074E-3</v>
      </c>
    </row>
    <row r="87" spans="1:10">
      <c r="A87" s="7">
        <v>81</v>
      </c>
      <c r="B87" s="1" t="s">
        <v>332</v>
      </c>
      <c r="C87" s="1" t="s">
        <v>63</v>
      </c>
      <c r="E87" s="2">
        <v>1983</v>
      </c>
      <c r="F87" s="19">
        <v>4.387731481481482E-2</v>
      </c>
      <c r="G87" s="8" t="s">
        <v>25</v>
      </c>
      <c r="H87" s="7">
        <v>7</v>
      </c>
      <c r="I87" s="7">
        <v>556</v>
      </c>
      <c r="J87" s="29">
        <f t="shared" si="1"/>
        <v>4.387731481481482E-3</v>
      </c>
    </row>
    <row r="88" spans="1:10">
      <c r="A88" s="7">
        <v>82</v>
      </c>
      <c r="B88" s="1" t="s">
        <v>333</v>
      </c>
      <c r="C88" s="1" t="s">
        <v>95</v>
      </c>
      <c r="E88" s="2">
        <v>1959</v>
      </c>
      <c r="F88" s="19">
        <v>4.3888888888888887E-2</v>
      </c>
      <c r="G88" s="8" t="s">
        <v>12</v>
      </c>
      <c r="H88" s="7">
        <v>9</v>
      </c>
      <c r="I88" s="7">
        <v>572</v>
      </c>
      <c r="J88" s="29">
        <f t="shared" si="1"/>
        <v>4.3888888888888884E-3</v>
      </c>
    </row>
    <row r="89" spans="1:10">
      <c r="A89" s="7">
        <v>83</v>
      </c>
      <c r="B89" s="1" t="s">
        <v>334</v>
      </c>
      <c r="C89" s="1" t="s">
        <v>14</v>
      </c>
      <c r="E89" s="2">
        <v>1965</v>
      </c>
      <c r="F89" s="19">
        <v>4.4120370370370372E-2</v>
      </c>
      <c r="G89" s="8" t="s">
        <v>54</v>
      </c>
      <c r="H89" s="7">
        <v>13</v>
      </c>
      <c r="I89" s="7">
        <v>583</v>
      </c>
      <c r="J89" s="29">
        <f t="shared" si="1"/>
        <v>4.4120370370370372E-3</v>
      </c>
    </row>
    <row r="90" spans="1:10">
      <c r="A90" s="7">
        <v>84</v>
      </c>
      <c r="B90" s="1" t="s">
        <v>335</v>
      </c>
      <c r="C90" s="1" t="s">
        <v>281</v>
      </c>
      <c r="E90" s="2">
        <v>1973</v>
      </c>
      <c r="F90" s="19">
        <v>4.449074074074074E-2</v>
      </c>
      <c r="G90" s="8" t="s">
        <v>30</v>
      </c>
      <c r="H90" s="7">
        <v>11</v>
      </c>
      <c r="I90" s="7">
        <v>509</v>
      </c>
      <c r="J90" s="29">
        <f t="shared" si="1"/>
        <v>4.449074074074074E-3</v>
      </c>
    </row>
    <row r="91" spans="1:10">
      <c r="A91" s="7">
        <v>85</v>
      </c>
      <c r="B91" s="1" t="s">
        <v>336</v>
      </c>
      <c r="C91" s="1" t="s">
        <v>241</v>
      </c>
      <c r="E91" s="2">
        <v>1937</v>
      </c>
      <c r="F91" s="19">
        <v>4.4502314814814814E-2</v>
      </c>
      <c r="G91" s="8" t="s">
        <v>315</v>
      </c>
      <c r="H91" s="7">
        <v>3</v>
      </c>
      <c r="I91" s="7">
        <v>589</v>
      </c>
      <c r="J91" s="29">
        <f t="shared" si="1"/>
        <v>4.4502314814814812E-3</v>
      </c>
    </row>
    <row r="92" spans="1:10">
      <c r="A92" s="7">
        <v>86</v>
      </c>
      <c r="B92" s="1" t="s">
        <v>337</v>
      </c>
      <c r="C92" s="1" t="s">
        <v>14</v>
      </c>
      <c r="E92" s="2">
        <v>1972</v>
      </c>
      <c r="F92" s="19">
        <v>4.4652777777777784E-2</v>
      </c>
      <c r="G92" s="8" t="s">
        <v>30</v>
      </c>
      <c r="H92" s="7">
        <v>12</v>
      </c>
      <c r="I92" s="7">
        <v>504</v>
      </c>
      <c r="J92" s="29">
        <f t="shared" si="1"/>
        <v>4.4652777777777781E-3</v>
      </c>
    </row>
    <row r="93" spans="1:10">
      <c r="A93" s="7">
        <v>87</v>
      </c>
      <c r="B93" s="1" t="s">
        <v>338</v>
      </c>
      <c r="C93" s="1" t="s">
        <v>285</v>
      </c>
      <c r="E93" s="2">
        <v>1998</v>
      </c>
      <c r="F93" s="19">
        <v>4.476851851851852E-2</v>
      </c>
      <c r="G93" s="8" t="s">
        <v>339</v>
      </c>
      <c r="H93" s="7">
        <v>1</v>
      </c>
      <c r="I93" s="7">
        <v>503</v>
      </c>
      <c r="J93" s="29">
        <f t="shared" si="1"/>
        <v>4.4768518518518517E-3</v>
      </c>
    </row>
    <row r="94" spans="1:10">
      <c r="A94" s="7">
        <v>88</v>
      </c>
      <c r="B94" s="1" t="s">
        <v>340</v>
      </c>
      <c r="C94" s="1" t="s">
        <v>36</v>
      </c>
      <c r="E94" s="2">
        <v>1952</v>
      </c>
      <c r="F94" s="19">
        <v>4.5983796296296293E-2</v>
      </c>
      <c r="G94" s="8" t="s">
        <v>76</v>
      </c>
      <c r="H94" s="7">
        <v>7</v>
      </c>
      <c r="I94" s="7">
        <v>579</v>
      </c>
      <c r="J94" s="29">
        <f t="shared" si="1"/>
        <v>4.5983796296296293E-3</v>
      </c>
    </row>
    <row r="95" spans="1:10">
      <c r="A95" s="7">
        <v>89</v>
      </c>
      <c r="B95" s="1" t="s">
        <v>341</v>
      </c>
      <c r="C95" s="1" t="s">
        <v>14</v>
      </c>
      <c r="E95" s="2">
        <v>1980</v>
      </c>
      <c r="F95" s="19">
        <v>4.5995370370370374E-2</v>
      </c>
      <c r="G95" s="8" t="s">
        <v>162</v>
      </c>
      <c r="H95" s="7">
        <v>3</v>
      </c>
      <c r="I95" s="7">
        <v>586</v>
      </c>
      <c r="J95" s="29">
        <f t="shared" si="1"/>
        <v>4.5995370370370374E-3</v>
      </c>
    </row>
    <row r="96" spans="1:10">
      <c r="A96" s="7">
        <v>90</v>
      </c>
      <c r="B96" s="1" t="s">
        <v>342</v>
      </c>
      <c r="C96" s="1" t="s">
        <v>123</v>
      </c>
      <c r="E96" s="2">
        <v>1973</v>
      </c>
      <c r="F96" s="19">
        <v>4.6226851851851852E-2</v>
      </c>
      <c r="G96" s="8" t="s">
        <v>105</v>
      </c>
      <c r="H96" s="7">
        <v>3</v>
      </c>
      <c r="I96" s="7">
        <v>569</v>
      </c>
      <c r="J96" s="29">
        <f t="shared" si="1"/>
        <v>4.6226851851851854E-3</v>
      </c>
    </row>
    <row r="97" spans="1:10">
      <c r="A97" s="7">
        <v>91</v>
      </c>
      <c r="B97" s="1" t="s">
        <v>343</v>
      </c>
      <c r="C97" s="1" t="s">
        <v>344</v>
      </c>
      <c r="E97" s="2">
        <v>1961</v>
      </c>
      <c r="F97" s="19">
        <v>4.7002314814814816E-2</v>
      </c>
      <c r="G97" s="8" t="s">
        <v>188</v>
      </c>
      <c r="H97" s="7">
        <v>2</v>
      </c>
      <c r="I97" s="7">
        <v>565</v>
      </c>
      <c r="J97" s="29">
        <f t="shared" si="1"/>
        <v>4.7002314814814814E-3</v>
      </c>
    </row>
    <row r="98" spans="1:10">
      <c r="A98" s="7">
        <v>92</v>
      </c>
      <c r="B98" s="1" t="s">
        <v>345</v>
      </c>
      <c r="C98" s="1" t="s">
        <v>108</v>
      </c>
      <c r="E98" s="2">
        <v>1964</v>
      </c>
      <c r="F98" s="19">
        <v>4.7071759259259265E-2</v>
      </c>
      <c r="G98" s="8" t="s">
        <v>188</v>
      </c>
      <c r="H98" s="7">
        <v>3</v>
      </c>
      <c r="I98" s="7">
        <v>552</v>
      </c>
      <c r="J98" s="29">
        <f t="shared" si="1"/>
        <v>4.7071759259259263E-3</v>
      </c>
    </row>
    <row r="99" spans="1:10">
      <c r="A99" s="7">
        <v>93</v>
      </c>
      <c r="B99" s="1" t="s">
        <v>346</v>
      </c>
      <c r="C99" s="1" t="s">
        <v>14</v>
      </c>
      <c r="E99" s="2">
        <v>1959</v>
      </c>
      <c r="F99" s="19">
        <v>4.7569444444444442E-2</v>
      </c>
      <c r="G99" s="8" t="s">
        <v>198</v>
      </c>
      <c r="H99" s="7">
        <v>1</v>
      </c>
      <c r="I99" s="7">
        <v>575</v>
      </c>
      <c r="J99" s="29">
        <f t="shared" si="1"/>
        <v>4.7569444444444439E-3</v>
      </c>
    </row>
    <row r="100" spans="1:10">
      <c r="A100" s="7">
        <v>94</v>
      </c>
      <c r="B100" s="1" t="s">
        <v>347</v>
      </c>
      <c r="C100" s="1" t="s">
        <v>348</v>
      </c>
      <c r="E100" s="2">
        <v>1941</v>
      </c>
      <c r="F100" s="19">
        <v>4.7766203703703707E-2</v>
      </c>
      <c r="G100" s="8" t="s">
        <v>156</v>
      </c>
      <c r="H100" s="7">
        <v>4</v>
      </c>
      <c r="I100" s="7">
        <v>551</v>
      </c>
      <c r="J100" s="29">
        <f t="shared" si="1"/>
        <v>4.7766203703703703E-3</v>
      </c>
    </row>
    <row r="101" spans="1:10">
      <c r="A101" s="7">
        <v>95</v>
      </c>
      <c r="B101" s="1" t="s">
        <v>349</v>
      </c>
      <c r="C101" s="1" t="s">
        <v>63</v>
      </c>
      <c r="E101" s="2">
        <v>1984</v>
      </c>
      <c r="F101" s="19">
        <v>4.7974537037037045E-2</v>
      </c>
      <c r="G101" s="8" t="s">
        <v>129</v>
      </c>
      <c r="H101" s="7">
        <v>4</v>
      </c>
      <c r="I101" s="7">
        <v>587</v>
      </c>
      <c r="J101" s="29">
        <f t="shared" si="1"/>
        <v>4.7974537037037048E-3</v>
      </c>
    </row>
    <row r="102" spans="1:10">
      <c r="A102" s="7">
        <v>96</v>
      </c>
      <c r="B102" s="1" t="s">
        <v>350</v>
      </c>
      <c r="C102" s="1" t="s">
        <v>65</v>
      </c>
      <c r="E102" s="2">
        <v>1956</v>
      </c>
      <c r="F102" s="19">
        <v>4.9062500000000002E-2</v>
      </c>
      <c r="G102" s="8" t="s">
        <v>198</v>
      </c>
      <c r="H102" s="7">
        <v>2</v>
      </c>
      <c r="I102" s="7">
        <v>538</v>
      </c>
      <c r="J102" s="29">
        <f t="shared" si="1"/>
        <v>4.90625E-3</v>
      </c>
    </row>
    <row r="103" spans="1:10">
      <c r="A103" s="7">
        <v>97</v>
      </c>
      <c r="B103" s="1" t="s">
        <v>351</v>
      </c>
      <c r="C103" s="1" t="s">
        <v>63</v>
      </c>
      <c r="E103" s="2">
        <v>1977</v>
      </c>
      <c r="F103" s="19">
        <v>4.943287037037037E-2</v>
      </c>
      <c r="G103" s="8" t="s">
        <v>162</v>
      </c>
      <c r="H103" s="7">
        <v>4</v>
      </c>
      <c r="I103" s="7">
        <v>594</v>
      </c>
      <c r="J103" s="29">
        <f t="shared" si="1"/>
        <v>4.9432870370370368E-3</v>
      </c>
    </row>
    <row r="104" spans="1:10">
      <c r="A104" s="7">
        <v>98</v>
      </c>
      <c r="B104" s="1" t="s">
        <v>352</v>
      </c>
      <c r="C104" s="1" t="s">
        <v>36</v>
      </c>
      <c r="E104" s="2">
        <v>1965</v>
      </c>
      <c r="F104" s="19">
        <v>5.0011574074074076E-2</v>
      </c>
      <c r="G104" s="8" t="s">
        <v>188</v>
      </c>
      <c r="H104" s="7">
        <v>4</v>
      </c>
      <c r="I104" s="7">
        <v>582</v>
      </c>
      <c r="J104" s="29">
        <f t="shared" si="1"/>
        <v>5.0011574074074073E-3</v>
      </c>
    </row>
    <row r="105" spans="1:10">
      <c r="A105" s="7">
        <v>99</v>
      </c>
      <c r="B105" s="1" t="s">
        <v>353</v>
      </c>
      <c r="C105" s="1" t="s">
        <v>95</v>
      </c>
      <c r="E105" s="2">
        <v>1966</v>
      </c>
      <c r="F105" s="19">
        <v>5.1747685185185188E-2</v>
      </c>
      <c r="G105" s="8" t="s">
        <v>13</v>
      </c>
      <c r="H105" s="7">
        <v>4</v>
      </c>
      <c r="I105" s="7">
        <v>609</v>
      </c>
      <c r="J105" s="29">
        <f t="shared" si="1"/>
        <v>5.1747685185185186E-3</v>
      </c>
    </row>
    <row r="106" spans="1:10">
      <c r="A106" s="7">
        <v>100</v>
      </c>
      <c r="B106" s="1" t="s">
        <v>354</v>
      </c>
      <c r="C106" s="1" t="s">
        <v>32</v>
      </c>
      <c r="E106" s="2">
        <v>1941</v>
      </c>
      <c r="F106" s="19">
        <v>5.3449074074074072E-2</v>
      </c>
      <c r="G106" s="8" t="s">
        <v>355</v>
      </c>
      <c r="H106" s="7">
        <v>1</v>
      </c>
      <c r="I106" s="7">
        <v>570</v>
      </c>
      <c r="J106" s="29">
        <f t="shared" si="1"/>
        <v>5.3449074074074076E-3</v>
      </c>
    </row>
    <row r="107" spans="1:10">
      <c r="A107" s="7">
        <v>101</v>
      </c>
      <c r="B107" s="1" t="s">
        <v>356</v>
      </c>
      <c r="C107" s="1" t="s">
        <v>32</v>
      </c>
      <c r="E107" s="2">
        <v>1938</v>
      </c>
      <c r="F107" s="19">
        <v>5.3460648148148153E-2</v>
      </c>
      <c r="G107" s="8" t="s">
        <v>315</v>
      </c>
      <c r="H107" s="7">
        <v>4</v>
      </c>
      <c r="I107" s="7">
        <v>571</v>
      </c>
      <c r="J107" s="29">
        <f t="shared" si="1"/>
        <v>5.3460648148148156E-3</v>
      </c>
    </row>
    <row r="108" spans="1:10">
      <c r="A108" s="7">
        <v>102</v>
      </c>
      <c r="B108" s="1" t="s">
        <v>357</v>
      </c>
      <c r="C108" s="1" t="s">
        <v>358</v>
      </c>
      <c r="E108" s="2">
        <v>1942</v>
      </c>
      <c r="F108" s="19">
        <v>6.236111111111111E-2</v>
      </c>
      <c r="G108" s="8" t="s">
        <v>156</v>
      </c>
      <c r="H108" s="7">
        <v>5</v>
      </c>
      <c r="I108" s="7">
        <v>566</v>
      </c>
      <c r="J108" s="29">
        <f t="shared" si="1"/>
        <v>6.2361111111111107E-3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4"/>
  <sheetViews>
    <sheetView workbookViewId="0">
      <pane ySplit="6" topLeftCell="A7" activePane="bottomLeft" state="frozen"/>
      <selection activeCell="O24" sqref="O2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4.85546875" style="1" bestFit="1" customWidth="1"/>
    <col min="4" max="4" width="6.7109375" style="2" customWidth="1"/>
    <col min="5" max="5" width="8.140625" style="2" bestFit="1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tr">
        <f>'21,1 km'!A3</f>
        <v>13. Int. Gaißeschenner-Lauf</v>
      </c>
      <c r="B3" s="4"/>
      <c r="C3" s="25" t="str">
        <f>'21,1 km'!C3:D3</f>
        <v>TV Kieselbronn</v>
      </c>
      <c r="D3" s="25"/>
      <c r="E3" s="28">
        <v>1100</v>
      </c>
      <c r="F3" s="25" t="s">
        <v>16</v>
      </c>
      <c r="G3" s="25"/>
      <c r="H3" s="26">
        <f>'21,1 km'!H3:I3</f>
        <v>42168</v>
      </c>
      <c r="I3" s="26"/>
      <c r="J3" s="11"/>
    </row>
    <row r="4" spans="1:10" ht="6" customHeight="1">
      <c r="A4" s="3"/>
    </row>
    <row r="5" spans="1:10" s="5" customFormat="1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>
      <c r="A6" s="14"/>
      <c r="B6" s="15">
        <f>SUBTOTAL(3,B7:B1007)</f>
        <v>38</v>
      </c>
      <c r="C6" s="16"/>
      <c r="D6" s="17"/>
      <c r="E6" s="17"/>
      <c r="F6" s="21"/>
      <c r="G6" s="17"/>
      <c r="H6" s="17"/>
      <c r="I6" s="17"/>
      <c r="J6" s="18"/>
    </row>
    <row r="7" spans="1:10">
      <c r="A7" s="7">
        <v>1</v>
      </c>
      <c r="B7" s="1" t="s">
        <v>359</v>
      </c>
      <c r="C7" s="1" t="s">
        <v>185</v>
      </c>
      <c r="E7" s="2">
        <v>2002</v>
      </c>
      <c r="F7" s="22">
        <v>2.627314814814815E-3</v>
      </c>
      <c r="G7" s="8" t="s">
        <v>360</v>
      </c>
      <c r="H7" s="7">
        <v>1</v>
      </c>
      <c r="I7" s="7">
        <v>431</v>
      </c>
      <c r="J7" s="29">
        <f>F7/($E$3/1000)</f>
        <v>2.3884680134680135E-3</v>
      </c>
    </row>
    <row r="8" spans="1:10">
      <c r="A8" s="7">
        <v>2</v>
      </c>
      <c r="B8" s="1" t="s">
        <v>361</v>
      </c>
      <c r="C8" s="1" t="s">
        <v>63</v>
      </c>
      <c r="E8" s="2">
        <v>2002</v>
      </c>
      <c r="F8" s="22">
        <v>2.6504629629629625E-3</v>
      </c>
      <c r="G8" s="8" t="s">
        <v>360</v>
      </c>
      <c r="H8" s="7">
        <v>2</v>
      </c>
      <c r="I8" s="7">
        <v>402</v>
      </c>
      <c r="J8" s="29">
        <f t="shared" ref="J8:J44" si="0">F8/($E$3/1000)</f>
        <v>2.4095117845117841E-3</v>
      </c>
    </row>
    <row r="9" spans="1:10">
      <c r="A9" s="7">
        <v>3</v>
      </c>
      <c r="B9" s="1" t="s">
        <v>362</v>
      </c>
      <c r="C9" s="1" t="s">
        <v>14</v>
      </c>
      <c r="E9" s="2">
        <v>2001</v>
      </c>
      <c r="F9" s="22">
        <v>2.6620370370370374E-3</v>
      </c>
      <c r="G9" s="8" t="s">
        <v>363</v>
      </c>
      <c r="H9" s="7">
        <v>1</v>
      </c>
      <c r="I9" s="7">
        <v>413</v>
      </c>
      <c r="J9" s="29">
        <f t="shared" si="0"/>
        <v>2.4200336700336703E-3</v>
      </c>
    </row>
    <row r="10" spans="1:10">
      <c r="A10" s="7">
        <v>4</v>
      </c>
      <c r="B10" s="1" t="s">
        <v>364</v>
      </c>
      <c r="C10" s="1" t="s">
        <v>365</v>
      </c>
      <c r="E10" s="2">
        <v>2003</v>
      </c>
      <c r="F10" s="22">
        <v>2.7662037037037034E-3</v>
      </c>
      <c r="G10" s="8" t="s">
        <v>366</v>
      </c>
      <c r="H10" s="7">
        <v>1</v>
      </c>
      <c r="I10" s="7">
        <v>441</v>
      </c>
      <c r="J10" s="29">
        <f t="shared" si="0"/>
        <v>2.5147306397306393E-3</v>
      </c>
    </row>
    <row r="11" spans="1:10">
      <c r="A11" s="7">
        <v>5</v>
      </c>
      <c r="B11" s="1" t="s">
        <v>367</v>
      </c>
      <c r="C11" s="1" t="s">
        <v>185</v>
      </c>
      <c r="E11" s="2">
        <v>2000</v>
      </c>
      <c r="F11" s="22">
        <v>2.7777777777777779E-3</v>
      </c>
      <c r="G11" s="8" t="s">
        <v>368</v>
      </c>
      <c r="H11" s="7">
        <v>1</v>
      </c>
      <c r="I11" s="7">
        <v>433</v>
      </c>
      <c r="J11" s="29">
        <f t="shared" si="0"/>
        <v>2.525252525252525E-3</v>
      </c>
    </row>
    <row r="12" spans="1:10">
      <c r="A12" s="7">
        <v>6</v>
      </c>
      <c r="B12" s="1" t="s">
        <v>369</v>
      </c>
      <c r="C12" s="1" t="s">
        <v>14</v>
      </c>
      <c r="E12" s="2">
        <v>2004</v>
      </c>
      <c r="F12" s="22">
        <v>2.7893518518518519E-3</v>
      </c>
      <c r="G12" s="8" t="s">
        <v>370</v>
      </c>
      <c r="H12" s="7">
        <v>1</v>
      </c>
      <c r="I12" s="7">
        <v>425</v>
      </c>
      <c r="J12" s="29">
        <f t="shared" si="0"/>
        <v>2.5357744107744108E-3</v>
      </c>
    </row>
    <row r="13" spans="1:10">
      <c r="A13" s="7">
        <v>7</v>
      </c>
      <c r="B13" s="1" t="s">
        <v>371</v>
      </c>
      <c r="C13" s="1" t="s">
        <v>246</v>
      </c>
      <c r="E13" s="2">
        <v>2006</v>
      </c>
      <c r="F13" s="22">
        <v>3.1134259259259257E-3</v>
      </c>
      <c r="G13" s="8" t="s">
        <v>372</v>
      </c>
      <c r="H13" s="7">
        <v>1</v>
      </c>
      <c r="I13" s="7">
        <v>435</v>
      </c>
      <c r="J13" s="29">
        <f t="shared" si="0"/>
        <v>2.8303872053872048E-3</v>
      </c>
    </row>
    <row r="14" spans="1:10">
      <c r="A14" s="7">
        <v>8</v>
      </c>
      <c r="B14" s="1" t="s">
        <v>373</v>
      </c>
      <c r="C14" s="1" t="s">
        <v>374</v>
      </c>
      <c r="E14" s="2">
        <v>2005</v>
      </c>
      <c r="F14" s="22">
        <v>3.1828703703703702E-3</v>
      </c>
      <c r="G14" s="8" t="s">
        <v>375</v>
      </c>
      <c r="H14" s="7">
        <v>1</v>
      </c>
      <c r="I14" s="7">
        <v>428</v>
      </c>
      <c r="J14" s="29">
        <f t="shared" si="0"/>
        <v>2.8935185185185179E-3</v>
      </c>
    </row>
    <row r="15" spans="1:10">
      <c r="A15" s="7">
        <v>9</v>
      </c>
      <c r="B15" s="1" t="s">
        <v>376</v>
      </c>
      <c r="C15" s="1" t="s">
        <v>14</v>
      </c>
      <c r="E15" s="2">
        <v>2005</v>
      </c>
      <c r="F15" s="22">
        <v>3.1944444444444442E-3</v>
      </c>
      <c r="G15" s="8" t="s">
        <v>375</v>
      </c>
      <c r="H15" s="7">
        <v>2</v>
      </c>
      <c r="I15" s="7">
        <v>424</v>
      </c>
      <c r="J15" s="29">
        <f t="shared" si="0"/>
        <v>2.9040404040404037E-3</v>
      </c>
    </row>
    <row r="16" spans="1:10">
      <c r="A16" s="7">
        <v>10</v>
      </c>
      <c r="B16" s="1" t="s">
        <v>377</v>
      </c>
      <c r="C16" s="1" t="s">
        <v>14</v>
      </c>
      <c r="E16" s="2">
        <v>2003</v>
      </c>
      <c r="F16" s="22">
        <v>3.2060185185185191E-3</v>
      </c>
      <c r="G16" s="8" t="s">
        <v>378</v>
      </c>
      <c r="H16" s="7">
        <v>1</v>
      </c>
      <c r="I16" s="7">
        <v>437</v>
      </c>
      <c r="J16" s="29">
        <f t="shared" si="0"/>
        <v>2.9145622895622898E-3</v>
      </c>
    </row>
    <row r="17" spans="1:10">
      <c r="A17" s="7">
        <v>11</v>
      </c>
      <c r="B17" s="1" t="s">
        <v>379</v>
      </c>
      <c r="C17" s="1" t="s">
        <v>123</v>
      </c>
      <c r="E17" s="2">
        <v>2004</v>
      </c>
      <c r="F17" s="22">
        <v>3.2754629629629631E-3</v>
      </c>
      <c r="G17" s="8" t="s">
        <v>370</v>
      </c>
      <c r="H17" s="7">
        <v>2</v>
      </c>
      <c r="I17" s="7">
        <v>447</v>
      </c>
      <c r="J17" s="29">
        <f t="shared" si="0"/>
        <v>2.9776936026936025E-3</v>
      </c>
    </row>
    <row r="18" spans="1:10">
      <c r="A18" s="7">
        <v>12</v>
      </c>
      <c r="B18" s="1" t="s">
        <v>380</v>
      </c>
      <c r="C18" s="1" t="s">
        <v>63</v>
      </c>
      <c r="E18" s="2">
        <v>2005</v>
      </c>
      <c r="F18" s="22">
        <v>3.3101851851851851E-3</v>
      </c>
      <c r="G18" s="8" t="s">
        <v>381</v>
      </c>
      <c r="H18" s="7">
        <v>1</v>
      </c>
      <c r="I18" s="7">
        <v>444</v>
      </c>
      <c r="J18" s="29">
        <f t="shared" si="0"/>
        <v>3.0092592592592588E-3</v>
      </c>
    </row>
    <row r="19" spans="1:10">
      <c r="A19" s="7">
        <v>13</v>
      </c>
      <c r="B19" s="1" t="s">
        <v>382</v>
      </c>
      <c r="C19" s="1" t="s">
        <v>383</v>
      </c>
      <c r="E19" s="2">
        <v>2007</v>
      </c>
      <c r="F19" s="22">
        <v>3.3101851851851851E-3</v>
      </c>
      <c r="G19" s="8" t="s">
        <v>384</v>
      </c>
      <c r="H19" s="7">
        <v>1</v>
      </c>
      <c r="I19" s="7">
        <v>442</v>
      </c>
      <c r="J19" s="29">
        <f t="shared" si="0"/>
        <v>3.0092592592592588E-3</v>
      </c>
    </row>
    <row r="20" spans="1:10">
      <c r="A20" s="7">
        <v>14</v>
      </c>
      <c r="B20" s="1" t="s">
        <v>385</v>
      </c>
      <c r="C20" s="1" t="s">
        <v>14</v>
      </c>
      <c r="E20" s="2">
        <v>2006</v>
      </c>
      <c r="F20" s="22">
        <v>3.3333333333333335E-3</v>
      </c>
      <c r="G20" s="8" t="s">
        <v>372</v>
      </c>
      <c r="H20" s="7">
        <v>2</v>
      </c>
      <c r="I20" s="7">
        <v>411</v>
      </c>
      <c r="J20" s="29">
        <f t="shared" si="0"/>
        <v>3.0303030303030303E-3</v>
      </c>
    </row>
    <row r="21" spans="1:10">
      <c r="A21" s="7">
        <v>15</v>
      </c>
      <c r="B21" s="1" t="s">
        <v>386</v>
      </c>
      <c r="C21" s="1" t="s">
        <v>183</v>
      </c>
      <c r="E21" s="2">
        <v>2004</v>
      </c>
      <c r="F21" s="22">
        <v>3.3449074074074071E-3</v>
      </c>
      <c r="G21" s="8" t="s">
        <v>370</v>
      </c>
      <c r="H21" s="7">
        <v>3</v>
      </c>
      <c r="I21" s="7">
        <v>430</v>
      </c>
      <c r="J21" s="29">
        <f t="shared" si="0"/>
        <v>3.0408249158249152E-3</v>
      </c>
    </row>
    <row r="22" spans="1:10">
      <c r="A22" s="7">
        <v>16</v>
      </c>
      <c r="B22" s="1" t="s">
        <v>387</v>
      </c>
      <c r="C22" s="1" t="s">
        <v>365</v>
      </c>
      <c r="E22" s="2">
        <v>2003</v>
      </c>
      <c r="F22" s="22">
        <v>3.3449074074074071E-3</v>
      </c>
      <c r="G22" s="8" t="s">
        <v>366</v>
      </c>
      <c r="H22" s="7">
        <v>2</v>
      </c>
      <c r="I22" s="7">
        <v>434</v>
      </c>
      <c r="J22" s="29">
        <f t="shared" si="0"/>
        <v>3.0408249158249152E-3</v>
      </c>
    </row>
    <row r="23" spans="1:10">
      <c r="A23" s="7">
        <v>17</v>
      </c>
      <c r="B23" s="1" t="s">
        <v>388</v>
      </c>
      <c r="C23" s="1" t="s">
        <v>365</v>
      </c>
      <c r="E23" s="2">
        <v>2003</v>
      </c>
      <c r="F23" s="22">
        <v>3.3912037037037036E-3</v>
      </c>
      <c r="G23" s="8" t="s">
        <v>378</v>
      </c>
      <c r="H23" s="7">
        <v>2</v>
      </c>
      <c r="I23" s="7">
        <v>438</v>
      </c>
      <c r="J23" s="29">
        <f t="shared" si="0"/>
        <v>3.0829124579124577E-3</v>
      </c>
    </row>
    <row r="24" spans="1:10">
      <c r="A24" s="7">
        <v>18</v>
      </c>
      <c r="B24" s="1" t="s">
        <v>389</v>
      </c>
      <c r="C24" s="1" t="s">
        <v>14</v>
      </c>
      <c r="E24" s="2">
        <v>2007</v>
      </c>
      <c r="F24" s="22">
        <v>3.4027777777777784E-3</v>
      </c>
      <c r="G24" s="8" t="s">
        <v>384</v>
      </c>
      <c r="H24" s="7">
        <v>2</v>
      </c>
      <c r="I24" s="7">
        <v>410</v>
      </c>
      <c r="J24" s="29">
        <f t="shared" si="0"/>
        <v>3.0934343434343438E-3</v>
      </c>
    </row>
    <row r="25" spans="1:10">
      <c r="A25" s="7">
        <v>19</v>
      </c>
      <c r="B25" s="1" t="s">
        <v>390</v>
      </c>
      <c r="C25" s="1" t="s">
        <v>14</v>
      </c>
      <c r="E25" s="2">
        <v>2007</v>
      </c>
      <c r="F25" s="22">
        <v>3.425925925925926E-3</v>
      </c>
      <c r="G25" s="8" t="s">
        <v>384</v>
      </c>
      <c r="H25" s="7">
        <v>3</v>
      </c>
      <c r="I25" s="7">
        <v>405</v>
      </c>
      <c r="J25" s="29">
        <f t="shared" si="0"/>
        <v>3.1144781144781144E-3</v>
      </c>
    </row>
    <row r="26" spans="1:10">
      <c r="A26" s="7">
        <v>20</v>
      </c>
      <c r="B26" s="1" t="s">
        <v>391</v>
      </c>
      <c r="C26" s="1" t="s">
        <v>14</v>
      </c>
      <c r="E26" s="2">
        <v>2006</v>
      </c>
      <c r="F26" s="22">
        <v>3.4490740740740745E-3</v>
      </c>
      <c r="G26" s="8" t="s">
        <v>372</v>
      </c>
      <c r="H26" s="7">
        <v>3</v>
      </c>
      <c r="I26" s="7">
        <v>427</v>
      </c>
      <c r="J26" s="29">
        <f t="shared" si="0"/>
        <v>3.1355218855218855E-3</v>
      </c>
    </row>
    <row r="27" spans="1:10">
      <c r="A27" s="7">
        <v>21</v>
      </c>
      <c r="B27" s="1" t="s">
        <v>392</v>
      </c>
      <c r="C27" s="1" t="s">
        <v>14</v>
      </c>
      <c r="E27" s="2">
        <v>2002</v>
      </c>
      <c r="F27" s="22">
        <v>3.4606481481481485E-3</v>
      </c>
      <c r="G27" s="8" t="s">
        <v>393</v>
      </c>
      <c r="H27" s="7">
        <v>1</v>
      </c>
      <c r="I27" s="7">
        <v>414</v>
      </c>
      <c r="J27" s="29">
        <f t="shared" si="0"/>
        <v>3.1460437710437712E-3</v>
      </c>
    </row>
    <row r="28" spans="1:10">
      <c r="A28" s="7">
        <v>22</v>
      </c>
      <c r="B28" s="1" t="s">
        <v>394</v>
      </c>
      <c r="C28" s="1" t="s">
        <v>14</v>
      </c>
      <c r="E28" s="2">
        <v>2004</v>
      </c>
      <c r="F28" s="22">
        <v>3.4606481481481485E-3</v>
      </c>
      <c r="G28" s="8" t="s">
        <v>395</v>
      </c>
      <c r="H28" s="7">
        <v>1</v>
      </c>
      <c r="I28" s="7">
        <v>406</v>
      </c>
      <c r="J28" s="29">
        <f t="shared" si="0"/>
        <v>3.1460437710437712E-3</v>
      </c>
    </row>
    <row r="29" spans="1:10">
      <c r="A29" s="7">
        <v>23</v>
      </c>
      <c r="B29" s="1" t="s">
        <v>396</v>
      </c>
      <c r="C29" s="1" t="s">
        <v>14</v>
      </c>
      <c r="E29" s="2">
        <v>2002</v>
      </c>
      <c r="F29" s="22">
        <v>3.472222222222222E-3</v>
      </c>
      <c r="G29" s="8" t="s">
        <v>393</v>
      </c>
      <c r="H29" s="7">
        <v>2</v>
      </c>
      <c r="I29" s="7">
        <v>416</v>
      </c>
      <c r="J29" s="29">
        <f t="shared" si="0"/>
        <v>3.1565656565656561E-3</v>
      </c>
    </row>
    <row r="30" spans="1:10">
      <c r="A30" s="7">
        <v>24</v>
      </c>
      <c r="B30" s="1" t="s">
        <v>397</v>
      </c>
      <c r="C30" s="1" t="s">
        <v>14</v>
      </c>
      <c r="E30" s="2">
        <v>2004</v>
      </c>
      <c r="F30" s="22">
        <v>3.483796296296296E-3</v>
      </c>
      <c r="G30" s="8" t="s">
        <v>395</v>
      </c>
      <c r="H30" s="7">
        <v>2</v>
      </c>
      <c r="I30" s="7">
        <v>445</v>
      </c>
      <c r="J30" s="29">
        <f t="shared" si="0"/>
        <v>3.1670875420875418E-3</v>
      </c>
    </row>
    <row r="31" spans="1:10">
      <c r="A31" s="7">
        <v>25</v>
      </c>
      <c r="B31" s="1" t="s">
        <v>398</v>
      </c>
      <c r="C31" s="1" t="s">
        <v>14</v>
      </c>
      <c r="E31" s="2">
        <v>2006</v>
      </c>
      <c r="F31" s="22">
        <v>3.5069444444444445E-3</v>
      </c>
      <c r="G31" s="8" t="s">
        <v>399</v>
      </c>
      <c r="H31" s="7">
        <v>1</v>
      </c>
      <c r="I31" s="7">
        <v>432</v>
      </c>
      <c r="J31" s="29">
        <f t="shared" si="0"/>
        <v>3.1881313131313128E-3</v>
      </c>
    </row>
    <row r="32" spans="1:10">
      <c r="A32" s="7">
        <v>26</v>
      </c>
      <c r="B32" s="1" t="s">
        <v>400</v>
      </c>
      <c r="C32" s="1" t="s">
        <v>14</v>
      </c>
      <c r="E32" s="2">
        <v>2008</v>
      </c>
      <c r="F32" s="22">
        <v>3.5185185185185185E-3</v>
      </c>
      <c r="G32" s="8" t="s">
        <v>384</v>
      </c>
      <c r="H32" s="7">
        <v>4</v>
      </c>
      <c r="I32" s="7">
        <v>404</v>
      </c>
      <c r="J32" s="29">
        <f t="shared" si="0"/>
        <v>3.1986531986531981E-3</v>
      </c>
    </row>
    <row r="33" spans="1:10">
      <c r="A33" s="7">
        <v>27</v>
      </c>
      <c r="B33" s="1" t="s">
        <v>401</v>
      </c>
      <c r="C33" s="1" t="s">
        <v>14</v>
      </c>
      <c r="E33" s="2">
        <v>2002</v>
      </c>
      <c r="F33" s="22">
        <v>3.5763888888888894E-3</v>
      </c>
      <c r="G33" s="8" t="s">
        <v>393</v>
      </c>
      <c r="H33" s="7">
        <v>3</v>
      </c>
      <c r="I33" s="7">
        <v>449</v>
      </c>
      <c r="J33" s="29">
        <f t="shared" si="0"/>
        <v>3.2512626262626264E-3</v>
      </c>
    </row>
    <row r="34" spans="1:10">
      <c r="A34" s="7">
        <v>28</v>
      </c>
      <c r="B34" s="1" t="s">
        <v>402</v>
      </c>
      <c r="C34" s="1" t="s">
        <v>14</v>
      </c>
      <c r="E34" s="2">
        <v>2007</v>
      </c>
      <c r="F34" s="22">
        <v>3.6111111111111114E-3</v>
      </c>
      <c r="G34" s="8" t="s">
        <v>384</v>
      </c>
      <c r="H34" s="7">
        <v>5</v>
      </c>
      <c r="I34" s="7">
        <v>409</v>
      </c>
      <c r="J34" s="29">
        <f t="shared" si="0"/>
        <v>3.2828282828282827E-3</v>
      </c>
    </row>
    <row r="35" spans="1:10">
      <c r="A35" s="7">
        <v>29</v>
      </c>
      <c r="B35" s="1" t="s">
        <v>403</v>
      </c>
      <c r="C35" s="1" t="s">
        <v>14</v>
      </c>
      <c r="E35" s="2">
        <v>2005</v>
      </c>
      <c r="F35" s="22">
        <v>3.645833333333333E-3</v>
      </c>
      <c r="G35" s="8" t="s">
        <v>381</v>
      </c>
      <c r="H35" s="7">
        <v>2</v>
      </c>
      <c r="I35" s="7">
        <v>436</v>
      </c>
      <c r="J35" s="29">
        <f t="shared" si="0"/>
        <v>3.3143939393939386E-3</v>
      </c>
    </row>
    <row r="36" spans="1:10">
      <c r="A36" s="7">
        <v>30</v>
      </c>
      <c r="B36" s="1" t="s">
        <v>404</v>
      </c>
      <c r="C36" s="1" t="s">
        <v>14</v>
      </c>
      <c r="E36" s="2">
        <v>2006</v>
      </c>
      <c r="F36" s="22">
        <v>3.6689814814814814E-3</v>
      </c>
      <c r="G36" s="8" t="s">
        <v>372</v>
      </c>
      <c r="H36" s="7">
        <v>4</v>
      </c>
      <c r="I36" s="7">
        <v>415</v>
      </c>
      <c r="J36" s="29">
        <f t="shared" si="0"/>
        <v>3.3354377104377101E-3</v>
      </c>
    </row>
    <row r="37" spans="1:10">
      <c r="A37" s="7">
        <v>31</v>
      </c>
      <c r="B37" s="1" t="s">
        <v>405</v>
      </c>
      <c r="C37" s="1" t="s">
        <v>14</v>
      </c>
      <c r="E37" s="2">
        <v>2005</v>
      </c>
      <c r="F37" s="22">
        <v>3.6805555555555554E-3</v>
      </c>
      <c r="G37" s="8" t="s">
        <v>375</v>
      </c>
      <c r="H37" s="7">
        <v>3</v>
      </c>
      <c r="I37" s="7">
        <v>412</v>
      </c>
      <c r="J37" s="29">
        <f t="shared" si="0"/>
        <v>3.3459595959595954E-3</v>
      </c>
    </row>
    <row r="38" spans="1:10">
      <c r="A38" s="7">
        <v>32</v>
      </c>
      <c r="B38" s="1" t="s">
        <v>406</v>
      </c>
      <c r="C38" s="1" t="s">
        <v>14</v>
      </c>
      <c r="E38" s="2">
        <v>2003</v>
      </c>
      <c r="F38" s="22">
        <v>3.7037037037037034E-3</v>
      </c>
      <c r="G38" s="8" t="s">
        <v>366</v>
      </c>
      <c r="H38" s="7">
        <v>3</v>
      </c>
      <c r="I38" s="7">
        <v>423</v>
      </c>
      <c r="J38" s="29">
        <f t="shared" si="0"/>
        <v>3.3670033670033664E-3</v>
      </c>
    </row>
    <row r="39" spans="1:10">
      <c r="A39" s="7">
        <v>33</v>
      </c>
      <c r="B39" s="1" t="s">
        <v>407</v>
      </c>
      <c r="C39" s="1" t="s">
        <v>408</v>
      </c>
      <c r="E39" s="2">
        <v>2004</v>
      </c>
      <c r="F39" s="22">
        <v>3.7384259259259263E-3</v>
      </c>
      <c r="G39" s="8" t="s">
        <v>395</v>
      </c>
      <c r="H39" s="7">
        <v>3</v>
      </c>
      <c r="I39" s="7">
        <v>443</v>
      </c>
      <c r="J39" s="29">
        <f t="shared" si="0"/>
        <v>3.3985690235690236E-3</v>
      </c>
    </row>
    <row r="40" spans="1:10">
      <c r="A40" s="7">
        <v>34</v>
      </c>
      <c r="B40" s="1" t="s">
        <v>409</v>
      </c>
      <c r="C40" s="1" t="s">
        <v>63</v>
      </c>
      <c r="E40" s="2">
        <v>2005</v>
      </c>
      <c r="F40" s="22">
        <v>3.8541666666666668E-3</v>
      </c>
      <c r="G40" s="8" t="s">
        <v>381</v>
      </c>
      <c r="H40" s="7">
        <v>3</v>
      </c>
      <c r="I40" s="7">
        <v>448</v>
      </c>
      <c r="J40" s="29">
        <f t="shared" si="0"/>
        <v>3.5037878787878788E-3</v>
      </c>
    </row>
    <row r="41" spans="1:10">
      <c r="A41" s="7">
        <v>35</v>
      </c>
      <c r="B41" s="1" t="s">
        <v>410</v>
      </c>
      <c r="C41" s="1" t="s">
        <v>285</v>
      </c>
      <c r="E41" s="2">
        <v>2007</v>
      </c>
      <c r="F41" s="22">
        <v>3.9120370370370368E-3</v>
      </c>
      <c r="G41" s="8" t="s">
        <v>384</v>
      </c>
      <c r="H41" s="7">
        <v>6</v>
      </c>
      <c r="I41" s="7">
        <v>446</v>
      </c>
      <c r="J41" s="29">
        <f t="shared" si="0"/>
        <v>3.5563973063973057E-3</v>
      </c>
    </row>
    <row r="42" spans="1:10">
      <c r="A42" s="7">
        <v>36</v>
      </c>
      <c r="B42" s="1" t="s">
        <v>411</v>
      </c>
      <c r="C42" s="1" t="s">
        <v>412</v>
      </c>
      <c r="E42" s="2">
        <v>2007</v>
      </c>
      <c r="F42" s="22">
        <v>3.9120370370370368E-3</v>
      </c>
      <c r="G42" s="8" t="s">
        <v>413</v>
      </c>
      <c r="H42" s="7">
        <v>1</v>
      </c>
      <c r="I42" s="7">
        <v>439</v>
      </c>
      <c r="J42" s="29">
        <f t="shared" si="0"/>
        <v>3.5563973063973057E-3</v>
      </c>
    </row>
    <row r="43" spans="1:10">
      <c r="A43" s="7">
        <v>37</v>
      </c>
      <c r="B43" s="1" t="s">
        <v>414</v>
      </c>
      <c r="C43" s="1" t="s">
        <v>412</v>
      </c>
      <c r="E43" s="2">
        <v>2007</v>
      </c>
      <c r="F43" s="22">
        <v>3.9236111111111112E-3</v>
      </c>
      <c r="G43" s="8" t="s">
        <v>413</v>
      </c>
      <c r="H43" s="7">
        <v>2</v>
      </c>
      <c r="I43" s="7">
        <v>440</v>
      </c>
      <c r="J43" s="29">
        <f t="shared" si="0"/>
        <v>3.5669191919191919E-3</v>
      </c>
    </row>
    <row r="44" spans="1:10">
      <c r="A44" s="7">
        <v>38</v>
      </c>
      <c r="B44" s="1" t="s">
        <v>415</v>
      </c>
      <c r="C44" s="1" t="s">
        <v>14</v>
      </c>
      <c r="E44" s="2">
        <v>2007</v>
      </c>
      <c r="F44" s="22">
        <v>4.0509259259259257E-3</v>
      </c>
      <c r="G44" s="8" t="s">
        <v>413</v>
      </c>
      <c r="H44" s="7">
        <v>3</v>
      </c>
      <c r="I44" s="7">
        <v>426</v>
      </c>
      <c r="J44" s="29">
        <f t="shared" si="0"/>
        <v>3.6826599326599319E-3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"/>
  <sheetViews>
    <sheetView workbookViewId="0">
      <pane ySplit="6" topLeftCell="A7" activePane="bottomLeft" state="frozen"/>
      <selection activeCell="O24" sqref="O2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6.85546875" style="1" bestFit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tr">
        <f>'21,1 km'!A3</f>
        <v>13. Int. Gaißeschenner-Lauf</v>
      </c>
      <c r="B3" s="23"/>
      <c r="C3" s="25" t="str">
        <f>'21,1 km'!C3:D3</f>
        <v>TV Kieselbronn</v>
      </c>
      <c r="D3" s="25"/>
      <c r="E3" s="9">
        <v>10</v>
      </c>
      <c r="F3" s="25" t="s">
        <v>17</v>
      </c>
      <c r="G3" s="25"/>
      <c r="H3" s="26">
        <f>'21,1 km'!H3:I3</f>
        <v>42168</v>
      </c>
      <c r="I3" s="26"/>
      <c r="J3" s="11"/>
    </row>
    <row r="4" spans="1:10" ht="6" customHeight="1">
      <c r="A4" s="3"/>
    </row>
    <row r="5" spans="1:10" s="5" customFormat="1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>
      <c r="A6" s="14"/>
      <c r="B6" s="15">
        <f>SUBTOTAL(3,B7:B1007)</f>
        <v>12</v>
      </c>
      <c r="C6" s="16"/>
      <c r="D6" s="17"/>
      <c r="E6" s="17"/>
      <c r="F6" s="21"/>
      <c r="G6" s="17"/>
      <c r="H6" s="17"/>
      <c r="I6" s="17"/>
      <c r="J6" s="18"/>
    </row>
    <row r="7" spans="1:10">
      <c r="A7" s="7">
        <v>1</v>
      </c>
      <c r="B7" s="1" t="s">
        <v>416</v>
      </c>
      <c r="C7" s="1" t="s">
        <v>14</v>
      </c>
      <c r="E7" s="2">
        <v>1949</v>
      </c>
      <c r="F7" s="19">
        <v>5.5069444444444449E-2</v>
      </c>
      <c r="G7" s="8" t="s">
        <v>417</v>
      </c>
      <c r="H7" s="7">
        <v>1</v>
      </c>
      <c r="I7" s="7">
        <v>702</v>
      </c>
      <c r="J7" s="29">
        <f>F7/$E$3</f>
        <v>5.5069444444444445E-3</v>
      </c>
    </row>
    <row r="8" spans="1:10">
      <c r="A8" s="7">
        <v>2</v>
      </c>
      <c r="B8" s="1" t="s">
        <v>418</v>
      </c>
      <c r="C8" s="1" t="s">
        <v>419</v>
      </c>
      <c r="E8" s="2">
        <v>1963</v>
      </c>
      <c r="F8" s="19">
        <v>5.5636574074074074E-2</v>
      </c>
      <c r="G8" s="8" t="s">
        <v>420</v>
      </c>
      <c r="H8" s="7">
        <v>1</v>
      </c>
      <c r="I8" s="7">
        <v>711</v>
      </c>
      <c r="J8" s="29">
        <f t="shared" ref="J8:J18" si="0">F8/$E$3</f>
        <v>5.5636574074074078E-3</v>
      </c>
    </row>
    <row r="9" spans="1:10">
      <c r="A9" s="7">
        <v>3</v>
      </c>
      <c r="B9" s="1" t="s">
        <v>421</v>
      </c>
      <c r="C9" s="1" t="s">
        <v>422</v>
      </c>
      <c r="E9" s="2">
        <v>1991</v>
      </c>
      <c r="F9" s="19">
        <v>5.6377314814814818E-2</v>
      </c>
      <c r="G9" s="8" t="s">
        <v>417</v>
      </c>
      <c r="H9" s="7">
        <v>2</v>
      </c>
      <c r="I9" s="7">
        <v>713</v>
      </c>
      <c r="J9" s="29">
        <f t="shared" si="0"/>
        <v>5.6377314814814814E-3</v>
      </c>
    </row>
    <row r="10" spans="1:10">
      <c r="A10" s="7">
        <v>4</v>
      </c>
      <c r="B10" s="1" t="s">
        <v>423</v>
      </c>
      <c r="C10" s="1" t="s">
        <v>146</v>
      </c>
      <c r="E10" s="2">
        <v>1964</v>
      </c>
      <c r="F10" s="19">
        <v>5.7719907407407407E-2</v>
      </c>
      <c r="G10" s="8" t="s">
        <v>420</v>
      </c>
      <c r="H10" s="7">
        <v>2</v>
      </c>
      <c r="I10" s="7">
        <v>709</v>
      </c>
      <c r="J10" s="29">
        <f t="shared" si="0"/>
        <v>5.7719907407407407E-3</v>
      </c>
    </row>
    <row r="11" spans="1:10">
      <c r="A11" s="7">
        <v>5</v>
      </c>
      <c r="B11" s="1" t="s">
        <v>424</v>
      </c>
      <c r="C11" s="1" t="s">
        <v>14</v>
      </c>
      <c r="E11" s="2">
        <v>2003</v>
      </c>
      <c r="F11" s="19">
        <v>5.7951388888888893E-2</v>
      </c>
      <c r="G11" s="8" t="s">
        <v>417</v>
      </c>
      <c r="H11" s="7">
        <v>3</v>
      </c>
      <c r="I11" s="7">
        <v>704</v>
      </c>
      <c r="J11" s="29">
        <f t="shared" si="0"/>
        <v>5.7951388888888896E-3</v>
      </c>
    </row>
    <row r="12" spans="1:10">
      <c r="A12" s="7">
        <v>6</v>
      </c>
      <c r="B12" s="1" t="s">
        <v>425</v>
      </c>
      <c r="C12" s="1" t="s">
        <v>11</v>
      </c>
      <c r="E12" s="2">
        <v>1953</v>
      </c>
      <c r="F12" s="19">
        <v>5.8101851851851849E-2</v>
      </c>
      <c r="G12" s="8" t="s">
        <v>420</v>
      </c>
      <c r="H12" s="7">
        <v>3</v>
      </c>
      <c r="I12" s="7">
        <v>708</v>
      </c>
      <c r="J12" s="29">
        <f t="shared" si="0"/>
        <v>5.8101851851851847E-3</v>
      </c>
    </row>
    <row r="13" spans="1:10">
      <c r="A13" s="7">
        <v>7</v>
      </c>
      <c r="B13" s="1" t="s">
        <v>426</v>
      </c>
      <c r="C13" s="1" t="s">
        <v>14</v>
      </c>
      <c r="E13" s="2">
        <v>1968</v>
      </c>
      <c r="F13" s="19">
        <v>5.873842592592593E-2</v>
      </c>
      <c r="G13" s="8" t="s">
        <v>417</v>
      </c>
      <c r="H13" s="7">
        <v>4</v>
      </c>
      <c r="I13" s="7">
        <v>705</v>
      </c>
      <c r="J13" s="29">
        <f t="shared" si="0"/>
        <v>5.8738425925925928E-3</v>
      </c>
    </row>
    <row r="14" spans="1:10">
      <c r="A14" s="7">
        <v>8</v>
      </c>
      <c r="B14" s="1" t="s">
        <v>427</v>
      </c>
      <c r="C14" s="1" t="s">
        <v>428</v>
      </c>
      <c r="E14" s="2">
        <v>1964</v>
      </c>
      <c r="F14" s="19">
        <v>6.1076388888888888E-2</v>
      </c>
      <c r="G14" s="8" t="s">
        <v>417</v>
      </c>
      <c r="H14" s="7">
        <v>5</v>
      </c>
      <c r="I14" s="7">
        <v>701</v>
      </c>
      <c r="J14" s="29">
        <f t="shared" si="0"/>
        <v>6.107638888888889E-3</v>
      </c>
    </row>
    <row r="15" spans="1:10">
      <c r="A15" s="7">
        <v>9</v>
      </c>
      <c r="B15" s="1" t="s">
        <v>429</v>
      </c>
      <c r="C15" s="1" t="s">
        <v>14</v>
      </c>
      <c r="E15" s="2">
        <v>1976</v>
      </c>
      <c r="F15" s="19">
        <v>6.2870370370370368E-2</v>
      </c>
      <c r="G15" s="8" t="s">
        <v>420</v>
      </c>
      <c r="H15" s="7">
        <v>4</v>
      </c>
      <c r="I15" s="7">
        <v>706</v>
      </c>
      <c r="J15" s="29">
        <f t="shared" si="0"/>
        <v>6.2870370370370372E-3</v>
      </c>
    </row>
    <row r="16" spans="1:10">
      <c r="A16" s="7">
        <v>10</v>
      </c>
      <c r="B16" s="1" t="s">
        <v>430</v>
      </c>
      <c r="C16" s="1" t="s">
        <v>431</v>
      </c>
      <c r="E16" s="2">
        <v>1946</v>
      </c>
      <c r="F16" s="19">
        <v>6.2974537037037037E-2</v>
      </c>
      <c r="G16" s="8" t="s">
        <v>420</v>
      </c>
      <c r="H16" s="7">
        <v>5</v>
      </c>
      <c r="I16" s="7">
        <v>707</v>
      </c>
      <c r="J16" s="29">
        <f t="shared" si="0"/>
        <v>6.2974537037037035E-3</v>
      </c>
    </row>
    <row r="17" spans="1:10">
      <c r="A17" s="7">
        <v>11</v>
      </c>
      <c r="B17" s="1" t="s">
        <v>432</v>
      </c>
      <c r="C17" s="1" t="s">
        <v>14</v>
      </c>
      <c r="E17" s="2">
        <v>1969</v>
      </c>
      <c r="F17" s="19">
        <v>6.3611111111111118E-2</v>
      </c>
      <c r="G17" s="8" t="s">
        <v>417</v>
      </c>
      <c r="H17" s="7">
        <v>6</v>
      </c>
      <c r="I17" s="7">
        <v>703</v>
      </c>
      <c r="J17" s="29">
        <f t="shared" si="0"/>
        <v>6.3611111111111117E-3</v>
      </c>
    </row>
    <row r="18" spans="1:10">
      <c r="A18" s="7">
        <v>12</v>
      </c>
      <c r="B18" s="1" t="s">
        <v>433</v>
      </c>
      <c r="C18" s="1" t="s">
        <v>434</v>
      </c>
      <c r="E18" s="2">
        <v>1958</v>
      </c>
      <c r="F18" s="19">
        <v>6.895833333333333E-2</v>
      </c>
      <c r="G18" s="8" t="s">
        <v>417</v>
      </c>
      <c r="H18" s="7">
        <v>7</v>
      </c>
      <c r="I18" s="7">
        <v>712</v>
      </c>
      <c r="J18" s="29">
        <f t="shared" si="0"/>
        <v>6.8958333333333328E-3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21,1 km</vt:lpstr>
      <vt:lpstr>10 km</vt:lpstr>
      <vt:lpstr>1100_m</vt:lpstr>
      <vt:lpstr>10_km_Walking</vt:lpstr>
      <vt:lpstr>'10 km'!Druckbereich</vt:lpstr>
      <vt:lpstr>'10_km_Walking'!Druckbereich</vt:lpstr>
      <vt:lpstr>'1100_m'!Druckbereich</vt:lpstr>
      <vt:lpstr>'21,1 km'!Druckbereich</vt:lpstr>
      <vt:lpstr>'10 km'!Drucktitel</vt:lpstr>
      <vt:lpstr>'10_km_Walking'!Drucktitel</vt:lpstr>
      <vt:lpstr>'1100_m'!Drucktitel</vt:lpstr>
      <vt:lpstr>'21,1 km'!Drucktitel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Reinhard Schrieber</dc:creator>
  <cp:keywords>Ergebnisliste</cp:keywords>
  <dc:description>Reinhard Schrieber: Version 20150405</dc:description>
  <cp:lastModifiedBy>Reinhard Schrieber</cp:lastModifiedBy>
  <cp:lastPrinted>2015-04-05T08:56:46Z</cp:lastPrinted>
  <dcterms:created xsi:type="dcterms:W3CDTF">2013-03-11T16:47:02Z</dcterms:created>
  <dcterms:modified xsi:type="dcterms:W3CDTF">2015-06-14T11:21:48Z</dcterms:modified>
  <cp:category>Laufinfo.eu</cp:category>
</cp:coreProperties>
</file>