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AK\Documents\Hobby\Sport\Laufen\Flugplatzlauf\Orga FP-Nachtlauf 2018\Ergebnisse\FPL 2018 03 23\"/>
    </mc:Choice>
  </mc:AlternateContent>
  <xr:revisionPtr revIDLastSave="0" documentId="13_ncr:1_{E1F5C06C-F9D0-4605-9811-FF5F5CCB4CE6}" xr6:coauthVersionLast="28" xr6:coauthVersionMax="28" xr10:uidLastSave="{00000000-0000-0000-0000-000000000000}"/>
  <bookViews>
    <workbookView xWindow="0" yWindow="0" windowWidth="25605" windowHeight="16005" tabRatio="886" xr2:uid="{00000000-000D-0000-FFFF-FFFF00000000}"/>
  </bookViews>
  <sheets>
    <sheet name="Hinweise" sheetId="1" r:id="rId1"/>
    <sheet name="3,3 km" sheetId="26" r:id="rId2"/>
    <sheet name="6,7 km " sheetId="27" r:id="rId3"/>
    <sheet name="10 km" sheetId="28" r:id="rId4"/>
    <sheet name="Liste Serie n. Nr. 3" sheetId="37" r:id="rId5"/>
  </sheets>
  <definedNames>
    <definedName name="_xlnm._FilterDatabase" localSheetId="3" hidden="1">'10 km'!$A$6:$K$74</definedName>
    <definedName name="_xlnm._FilterDatabase" localSheetId="1" hidden="1">'3,3 km'!$A$5:$K$43</definedName>
    <definedName name="_xlnm._FilterDatabase" localSheetId="2" hidden="1">'6,7 km '!$A$6:$K$43</definedName>
    <definedName name="_xlnm._FilterDatabase" localSheetId="0" hidden="1">Hinweise!$A$6:$J$208</definedName>
    <definedName name="_xlnm.Print_Area" localSheetId="3">'10 km'!$A$1:$K$73</definedName>
    <definedName name="_xlnm.Print_Area" localSheetId="1">'3,3 km'!$A$1:$K$43</definedName>
    <definedName name="_xlnm.Print_Area" localSheetId="2">'6,7 km '!$A$1:$K$39</definedName>
    <definedName name="_xlnm.Print_Area" localSheetId="0">Hinweise!$A:$J</definedName>
    <definedName name="_xlnm.Print_Area" localSheetId="4">'Liste Serie n. Nr. 3'!$A$1:$G$43</definedName>
    <definedName name="_xlnm.Print_Titles" localSheetId="3">'10 km'!$5:$5</definedName>
    <definedName name="_xlnm.Print_Titles" localSheetId="1">'3,3 km'!$5:$5</definedName>
    <definedName name="_xlnm.Print_Titles" localSheetId="2">'6,7 km '!$5:$5</definedName>
    <definedName name="_xlnm.Print_Titles" localSheetId="0">Hinweise!$5:$5</definedName>
  </definedNames>
  <calcPr calcId="17102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3" i="26" l="1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1" i="26"/>
  <c r="K20" i="26"/>
  <c r="K19" i="26"/>
  <c r="K14" i="26"/>
  <c r="K12" i="26"/>
  <c r="K10" i="26"/>
  <c r="K8" i="26"/>
  <c r="K7" i="26"/>
  <c r="K22" i="26"/>
  <c r="K16" i="26"/>
  <c r="K9" i="26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9" i="27"/>
  <c r="K10" i="27"/>
  <c r="K11" i="27"/>
  <c r="K12" i="27"/>
  <c r="K13" i="27"/>
  <c r="K14" i="27"/>
  <c r="K15" i="27"/>
  <c r="K16" i="27"/>
  <c r="K17" i="27"/>
  <c r="K18" i="27"/>
  <c r="K19" i="27"/>
  <c r="K20" i="27"/>
  <c r="K7" i="27"/>
  <c r="K9" i="28" l="1"/>
  <c r="K10" i="28"/>
  <c r="K11" i="28"/>
  <c r="K12" i="28"/>
  <c r="K13" i="28"/>
  <c r="K14" i="28"/>
  <c r="K15" i="28"/>
  <c r="K16" i="28"/>
  <c r="K17" i="28"/>
  <c r="K18" i="28"/>
  <c r="K19" i="28"/>
  <c r="K20" i="28"/>
  <c r="K21" i="28"/>
  <c r="K22" i="28"/>
  <c r="K23" i="28"/>
  <c r="K24" i="28"/>
  <c r="K25" i="28"/>
  <c r="K26" i="28"/>
  <c r="K27" i="28"/>
  <c r="K28" i="28"/>
  <c r="K29" i="28"/>
  <c r="K30" i="28"/>
  <c r="K31" i="28"/>
  <c r="K32" i="28"/>
  <c r="K33" i="28"/>
  <c r="K34" i="28"/>
  <c r="K35" i="28"/>
  <c r="K36" i="28"/>
  <c r="K37" i="28"/>
  <c r="K38" i="28"/>
  <c r="K39" i="28"/>
  <c r="K40" i="28"/>
  <c r="K41" i="28"/>
  <c r="K42" i="28"/>
  <c r="K43" i="28"/>
  <c r="K44" i="28"/>
  <c r="K45" i="28"/>
  <c r="K46" i="28"/>
  <c r="K47" i="28"/>
  <c r="K48" i="28"/>
  <c r="K49" i="28"/>
  <c r="K50" i="28"/>
  <c r="K51" i="28"/>
  <c r="K52" i="28"/>
  <c r="K53" i="28"/>
  <c r="K54" i="28"/>
  <c r="K55" i="28"/>
  <c r="K56" i="28"/>
  <c r="K57" i="28"/>
  <c r="K58" i="28"/>
  <c r="K59" i="28"/>
  <c r="K60" i="28"/>
  <c r="K61" i="28"/>
  <c r="K62" i="28"/>
  <c r="K63" i="28"/>
  <c r="K64" i="28"/>
  <c r="K65" i="28"/>
  <c r="K66" i="28"/>
  <c r="K67" i="28"/>
  <c r="K68" i="28"/>
  <c r="K69" i="28"/>
  <c r="K70" i="28"/>
  <c r="K71" i="28"/>
  <c r="K72" i="28"/>
  <c r="K73" i="28"/>
  <c r="K7" i="28"/>
  <c r="K8" i="28"/>
  <c r="C6" i="28"/>
  <c r="C6" i="26"/>
  <c r="C6" i="27"/>
  <c r="K15" i="26" l="1"/>
  <c r="K13" i="26" l="1"/>
  <c r="K18" i="26"/>
  <c r="K17" i="26"/>
  <c r="K23" i="26"/>
  <c r="K11" i="26" l="1"/>
  <c r="K8" i="27"/>
  <c r="B30" i="37" l="1"/>
  <c r="B20" i="37"/>
  <c r="B5" i="37"/>
  <c r="I3" i="28"/>
  <c r="I3" i="27"/>
  <c r="J9" i="1"/>
  <c r="J8" i="1"/>
  <c r="B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 Vorwärts Speyer</author>
    <author>AK_2</author>
  </authors>
  <commentList>
    <comment ref="J15" authorId="0" shapeId="0" xr:uid="{9EE369CE-CEF5-4A5D-98D7-86F96F4E20A1}">
      <text>
        <r>
          <rPr>
            <b/>
            <sz val="9"/>
            <color indexed="81"/>
            <rFont val="Segoe UI"/>
            <charset val="1"/>
          </rPr>
          <t>RC Vorwärts Speyer:</t>
        </r>
        <r>
          <rPr>
            <sz val="9"/>
            <color indexed="81"/>
            <rFont val="Segoe UI"/>
            <charset val="1"/>
          </rPr>
          <t xml:space="preserve">
wollte beim 3. Lauf nur die 3,3 km laufen, nicht die 10!!</t>
        </r>
      </text>
    </comment>
    <comment ref="J16" authorId="1" shapeId="0" xr:uid="{89D1CCAE-30D9-463A-A308-819878FE4471}">
      <text>
        <r>
          <rPr>
            <b/>
            <sz val="9"/>
            <color indexed="81"/>
            <rFont val="Segoe UI"/>
            <family val="2"/>
          </rPr>
          <t>AK_2:</t>
        </r>
        <r>
          <rPr>
            <sz val="9"/>
            <color indexed="81"/>
            <rFont val="Segoe UI"/>
            <family val="2"/>
          </rPr>
          <t xml:space="preserve">
nur 1 Runde gelaufen</t>
        </r>
      </text>
    </comment>
    <comment ref="J20" authorId="0" shapeId="0" xr:uid="{CF31C197-544A-4438-BB0B-386CEC511372}">
      <text>
        <r>
          <rPr>
            <b/>
            <sz val="9"/>
            <color indexed="81"/>
            <rFont val="Segoe UI"/>
            <charset val="1"/>
          </rPr>
          <t>RC Vorwärts Speyer:</t>
        </r>
        <r>
          <rPr>
            <sz val="9"/>
            <color indexed="81"/>
            <rFont val="Segoe UI"/>
            <charset val="1"/>
          </rPr>
          <t xml:space="preserve">
vermutlich falsche Startnummer vergeben…!! Laut Anmeldezettel 3,4 km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AK_2</author>
  </authors>
  <commentList>
    <comment ref="J12" authorId="0" shapeId="0" xr:uid="{6E10425A-CE22-4DF6-817F-D0BE90FCC9A1}">
      <text>
        <r>
          <rPr>
            <b/>
            <sz val="9"/>
            <color indexed="81"/>
            <rFont val="Segoe UI"/>
            <family val="2"/>
          </rPr>
          <t>AK_2:</t>
        </r>
        <r>
          <rPr>
            <sz val="9"/>
            <color indexed="81"/>
            <rFont val="Segoe UI"/>
            <family val="2"/>
          </rPr>
          <t xml:space="preserve">
verkürzt auf 2 Runden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RC Vorwärts Speyer</author>
  </authors>
  <commentList>
    <comment ref="J10" authorId="0" shapeId="0" xr:uid="{C95C96A5-984B-4B13-80E2-594A4E36524A}">
      <text>
        <r>
          <rPr>
            <b/>
            <sz val="9"/>
            <color indexed="81"/>
            <rFont val="Segoe UI"/>
            <charset val="1"/>
          </rPr>
          <t>RC Vorwärts Speyer:</t>
        </r>
        <r>
          <rPr>
            <sz val="9"/>
            <color indexed="81"/>
            <rFont val="Segoe UI"/>
            <charset val="1"/>
          </rPr>
          <t xml:space="preserve">
war vorher 155, hatte die Startnummer nicht mehr
</t>
        </r>
      </text>
    </comment>
  </commentList>
</comments>
</file>

<file path=xl/sharedStrings.xml><?xml version="1.0" encoding="utf-8"?>
<sst xmlns="http://schemas.openxmlformats.org/spreadsheetml/2006/main" count="544" uniqueCount="250">
  <si>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</si>
  <si>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</si>
  <si>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</si>
  <si>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</si>
  <si>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</si>
  <si>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</si>
  <si>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</si>
  <si>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</si>
  <si>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</si>
  <si>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</si>
  <si>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</si>
  <si>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</si>
  <si>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</si>
  <si>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Datum</t>
  </si>
  <si>
    <t>pace</t>
  </si>
  <si>
    <t>GER</t>
  </si>
  <si>
    <t>Karlsruhe</t>
  </si>
  <si>
    <t>M55</t>
  </si>
  <si>
    <t>Meier Luise</t>
  </si>
  <si>
    <t>W45</t>
  </si>
  <si>
    <t>2. Flugplatzlaufserie Speyer</t>
  </si>
  <si>
    <t>RC Vorwärts Speyer</t>
  </si>
  <si>
    <t>Andres</t>
  </si>
  <si>
    <t>MU10</t>
  </si>
  <si>
    <t>MU12</t>
  </si>
  <si>
    <t>MU14</t>
  </si>
  <si>
    <t>WU16</t>
  </si>
  <si>
    <t>MU16</t>
  </si>
  <si>
    <t>WU18</t>
  </si>
  <si>
    <t>MU18</t>
  </si>
  <si>
    <t>WU20</t>
  </si>
  <si>
    <t>WHK</t>
  </si>
  <si>
    <t>MHK</t>
  </si>
  <si>
    <t>W30</t>
  </si>
  <si>
    <t>M30</t>
  </si>
  <si>
    <t>W35</t>
  </si>
  <si>
    <t>M35</t>
  </si>
  <si>
    <t>W40</t>
  </si>
  <si>
    <t>M40</t>
  </si>
  <si>
    <t>M45</t>
  </si>
  <si>
    <t>W50</t>
  </si>
  <si>
    <t>M50</t>
  </si>
  <si>
    <t>W55</t>
  </si>
  <si>
    <t>W60</t>
  </si>
  <si>
    <t>M60</t>
  </si>
  <si>
    <t>W65</t>
  </si>
  <si>
    <t>M65</t>
  </si>
  <si>
    <t>m/w</t>
  </si>
  <si>
    <t>Pl. m/w</t>
  </si>
  <si>
    <t xml:space="preserve">RC Vorwärts Speyer </t>
  </si>
  <si>
    <t>Serienwertung 10 km</t>
  </si>
  <si>
    <t>E R G E B N I S L I S T E - Serienwertung nach 3. Lauf</t>
  </si>
  <si>
    <t>3. Flugplatzlaufserie Speyer</t>
  </si>
  <si>
    <t>3,3 k m / 6,7 km / 10 km</t>
  </si>
  <si>
    <t>Serienwertung 3,3 km</t>
  </si>
  <si>
    <t xml:space="preserve">Serienwertung 6,7 km </t>
  </si>
  <si>
    <t>Östringer, Michael</t>
  </si>
  <si>
    <t>Rupp, Jürgen</t>
  </si>
  <si>
    <t>LMS Stuttgart</t>
  </si>
  <si>
    <t>TSG Wilhelmsfeld</t>
  </si>
  <si>
    <t>Swarowsky, Egon</t>
  </si>
  <si>
    <t>Speyer</t>
  </si>
  <si>
    <t>Reis, Wolfgang</t>
  </si>
  <si>
    <t>Ski Club Lauf</t>
  </si>
  <si>
    <t>Dres, Angelika</t>
  </si>
  <si>
    <t>Fredl, Michael</t>
  </si>
  <si>
    <t>Rubert, Timm</t>
  </si>
  <si>
    <t>LT Lambrecht</t>
  </si>
  <si>
    <t>Roth, Klaus</t>
  </si>
  <si>
    <t>TV Rheinau</t>
  </si>
  <si>
    <t>Karn, Gerlinde</t>
  </si>
  <si>
    <t>TV Rheinzabern</t>
  </si>
  <si>
    <t>Heinrich, Katharina</t>
  </si>
  <si>
    <t>Turnergemeinschaft Germersheim</t>
  </si>
  <si>
    <t>Klemm, Ilona</t>
  </si>
  <si>
    <t>Pocket Rocket Runner</t>
  </si>
  <si>
    <t>Kegler, Lars</t>
  </si>
  <si>
    <t>Berufsfeuerwehr Ludwigshafen</t>
  </si>
  <si>
    <t>VLG Maximiliansau</t>
  </si>
  <si>
    <t>Heinrich, Leo</t>
  </si>
  <si>
    <t>Roth, Ruth</t>
  </si>
  <si>
    <t>Pfirrmann, Rolf</t>
  </si>
  <si>
    <t>Louis, Christine</t>
  </si>
  <si>
    <t>Germersheim</t>
  </si>
  <si>
    <t>Ganso, Luigi</t>
  </si>
  <si>
    <t>LT Rheinhessen-Pfalz</t>
  </si>
  <si>
    <t>Tubach, Frank</t>
  </si>
  <si>
    <t xml:space="preserve"> ----</t>
  </si>
  <si>
    <t>Nikisch, Elena</t>
  </si>
  <si>
    <t>Ackermann, Marion</t>
  </si>
  <si>
    <t>Müller, Dieter</t>
  </si>
  <si>
    <t>Lußhardtläufer Hambrücken</t>
  </si>
  <si>
    <t>Lichti, Sebastian</t>
  </si>
  <si>
    <t>ASL Robertsau</t>
  </si>
  <si>
    <t>Gaberdiel, Ralf</t>
  </si>
  <si>
    <t>TV St. Ilgen</t>
  </si>
  <si>
    <t>Boßlet, Alexandra</t>
  </si>
  <si>
    <t>DJK Feudenheim</t>
  </si>
  <si>
    <t>Vetter, Friedbert</t>
  </si>
  <si>
    <t>LT Philippsburg</t>
  </si>
  <si>
    <t>Völker, Marco</t>
  </si>
  <si>
    <t>Schmitt, Eva</t>
  </si>
  <si>
    <t>Horo, Ahmad Doghan</t>
  </si>
  <si>
    <t>Kinderzentrum</t>
  </si>
  <si>
    <t>Nieser, Thomas</t>
  </si>
  <si>
    <t>TG Waldsee</t>
  </si>
  <si>
    <t>Trauth, Hubert</t>
  </si>
  <si>
    <t>Kicken ohne Ball</t>
  </si>
  <si>
    <t>Canali, Robin Carlo</t>
  </si>
  <si>
    <t>Wadle, Michael</t>
  </si>
  <si>
    <t>Alfa Romeo Team</t>
  </si>
  <si>
    <t>Deyerling, Torsten</t>
  </si>
  <si>
    <t>Zhou, Xu</t>
  </si>
  <si>
    <t>Lampropoulou, Ioanna</t>
  </si>
  <si>
    <t>Köster, Lucas</t>
  </si>
  <si>
    <t>Köster, Hans-Joachim</t>
  </si>
  <si>
    <t>Drachtidis, Konstantinos</t>
  </si>
  <si>
    <t>Renz, Oswald</t>
  </si>
  <si>
    <t>TSV 05 Rot</t>
  </si>
  <si>
    <t>Dres, Mariella</t>
  </si>
  <si>
    <t>Huttenheim</t>
  </si>
  <si>
    <t>Schulz, Dirk</t>
  </si>
  <si>
    <t>Roth, Mario</t>
  </si>
  <si>
    <t>RW Göcklingen</t>
  </si>
  <si>
    <t>Flum, Thomas</t>
  </si>
  <si>
    <t>Kuentzle Rechtsanwälte</t>
  </si>
  <si>
    <t>Masser, Susanne</t>
  </si>
  <si>
    <t>LG Rülzheim</t>
  </si>
  <si>
    <t>Schubert, Tobias</t>
  </si>
  <si>
    <t>Kleinböhl, Thomas</t>
  </si>
  <si>
    <t>WSV Speyer</t>
  </si>
  <si>
    <t>Schwarztrauber, Oliver</t>
  </si>
  <si>
    <t>Stimmel Sports e. V. Worms</t>
  </si>
  <si>
    <t>Seidelmann, Andreas</t>
  </si>
  <si>
    <t>Masser, Michael</t>
  </si>
  <si>
    <t>Jilg, Hans</t>
  </si>
  <si>
    <t>Boxclub Kandel</t>
  </si>
  <si>
    <t>Scharfenort, Heiko</t>
  </si>
  <si>
    <t>Köder, Maurice</t>
  </si>
  <si>
    <t>Springer, Joachim</t>
  </si>
  <si>
    <t>The Top Three</t>
  </si>
  <si>
    <t>Auer, Hubert</t>
  </si>
  <si>
    <t>Alte Herren Altlußheim</t>
  </si>
  <si>
    <t>Pfeifle, Karoline</t>
  </si>
  <si>
    <t>Bless, Gudrun</t>
  </si>
  <si>
    <t>Engelhardt, Karsten</t>
  </si>
  <si>
    <t>Canali, Andreas</t>
  </si>
  <si>
    <t>Bless, Markus</t>
  </si>
  <si>
    <t>Bawel, Frank</t>
  </si>
  <si>
    <t>Börstler, Heike</t>
  </si>
  <si>
    <t>Allwetterwalker</t>
  </si>
  <si>
    <t>Creutziger, Martin</t>
  </si>
  <si>
    <t>Creutziger, Simon</t>
  </si>
  <si>
    <t>DJK SV Phönix Schifferstadt</t>
  </si>
  <si>
    <t>Hoffner, Steffen</t>
  </si>
  <si>
    <t>Hoffner, Daniela</t>
  </si>
  <si>
    <t>Bünisholz, Christian</t>
  </si>
  <si>
    <t>TSC Skin-Diver e. V.</t>
  </si>
  <si>
    <t>Battisti, Mario</t>
  </si>
  <si>
    <t>Jaberg, Aram</t>
  </si>
  <si>
    <t>Kvos, Matthias</t>
  </si>
  <si>
    <t>Kluge, Jakob</t>
  </si>
  <si>
    <t>Jahnke, Annika</t>
  </si>
  <si>
    <t>Webel, Kerstin</t>
  </si>
  <si>
    <t>Karn, Carolin</t>
  </si>
  <si>
    <t>Djuric, Sascha</t>
  </si>
  <si>
    <t>N. A. B. S. Solo</t>
  </si>
  <si>
    <t>Krämer, Erik</t>
  </si>
  <si>
    <t>Hof, Silke</t>
  </si>
  <si>
    <t>Kerner, Ann-Kathrin</t>
  </si>
  <si>
    <t>LC Schifferstadt</t>
  </si>
  <si>
    <t>Bruer, Erik</t>
  </si>
  <si>
    <t>Henter, Michael</t>
  </si>
  <si>
    <t>Erhard, Hans-Jürgen</t>
  </si>
  <si>
    <t>Laufsportgilde Katzenklo</t>
  </si>
  <si>
    <t>Schratter, Carolina</t>
  </si>
  <si>
    <t>Ehrenberger, Reinhard</t>
  </si>
  <si>
    <t>TV Bad Rappenau</t>
  </si>
  <si>
    <t>Raab, Peter</t>
  </si>
  <si>
    <t>Conc. W-Eschenbach</t>
  </si>
  <si>
    <t>Thiele, Frank</t>
  </si>
  <si>
    <t>LG MuLi</t>
  </si>
  <si>
    <t>Marz, Konjit</t>
  </si>
  <si>
    <t>Bolz, Timo</t>
  </si>
  <si>
    <t>Im Lauf 2015</t>
  </si>
  <si>
    <t>Schratter, Annkatrin</t>
  </si>
  <si>
    <t>Becker, Florian</t>
  </si>
  <si>
    <t>Team Wegputzer</t>
  </si>
  <si>
    <t>Schuff, Frank</t>
  </si>
  <si>
    <t>Mertens, Anke</t>
  </si>
  <si>
    <t>Platz, Melissa</t>
  </si>
  <si>
    <t>Haus Gabriel</t>
  </si>
  <si>
    <t>Nöh, Silvia</t>
  </si>
  <si>
    <t>Graben-Neudorf</t>
  </si>
  <si>
    <t>Will, Bernd</t>
  </si>
  <si>
    <t>Schifferstadt</t>
  </si>
  <si>
    <t>Marchot, Tia</t>
  </si>
  <si>
    <t>Fröhling, Jasmin</t>
  </si>
  <si>
    <t>Nagelanger, Lisa</t>
  </si>
  <si>
    <t>Becker, Tina</t>
  </si>
  <si>
    <t>Freilaufende Chaoten</t>
  </si>
  <si>
    <t>Reck, Sabrina</t>
  </si>
  <si>
    <t>Kohl, Christian</t>
  </si>
  <si>
    <t>Forster, Tanja</t>
  </si>
  <si>
    <t>Forster, Johannes</t>
  </si>
  <si>
    <t>Burkhardt, Werner</t>
  </si>
  <si>
    <t>Vetter, Jörg</t>
  </si>
  <si>
    <t>Kopf, Matthias</t>
  </si>
  <si>
    <t>Haßloch</t>
  </si>
  <si>
    <t>Dietrich, Selina</t>
  </si>
  <si>
    <t>Zimmermann, Klaus</t>
  </si>
  <si>
    <t>Zimmermann, Finn</t>
  </si>
  <si>
    <t>Kreuter, Max</t>
  </si>
  <si>
    <t>Nezaj, Orgeta</t>
  </si>
  <si>
    <t>Ali, Reza Mirzaie</t>
  </si>
  <si>
    <t>Ali, Aischa</t>
  </si>
  <si>
    <t>Traure, Mary</t>
  </si>
  <si>
    <t>Belimanska, Emma</t>
  </si>
  <si>
    <t>Städtefeld, Andy</t>
  </si>
  <si>
    <t>Haus, Simon</t>
  </si>
  <si>
    <t>Meißner, Daniel</t>
  </si>
  <si>
    <t>Breiner, Jerome</t>
  </si>
  <si>
    <t>LU</t>
  </si>
  <si>
    <t>Breiner, Kurt</t>
  </si>
  <si>
    <t>Iggelheim</t>
  </si>
  <si>
    <t>Tesfay, Feruz</t>
  </si>
  <si>
    <t>Kindsvater, Petra</t>
  </si>
  <si>
    <t>Stengel, Heinz</t>
  </si>
  <si>
    <t>Vetter, Nik</t>
  </si>
  <si>
    <t>Mintgen, Christoph</t>
  </si>
  <si>
    <t>LG Laacher See</t>
  </si>
  <si>
    <t>Meier, Alexander</t>
  </si>
  <si>
    <t>Kaltwang, Josefine</t>
  </si>
  <si>
    <t>Kaltwang, Joachim</t>
  </si>
  <si>
    <t>Schwarzer Grund Neulußheim</t>
  </si>
  <si>
    <t>Hartmann, Markus</t>
  </si>
  <si>
    <t>Apel, Roger</t>
  </si>
  <si>
    <t>ASV Landau Fechten</t>
  </si>
  <si>
    <t>Ebert, Julia</t>
  </si>
  <si>
    <t>Toper, Natalie</t>
  </si>
  <si>
    <t>Schröder, Sven</t>
  </si>
  <si>
    <t>Avino, Angelo</t>
  </si>
  <si>
    <t>Team Kokosnussschüttler</t>
  </si>
  <si>
    <t>Stärk, Matthias</t>
  </si>
  <si>
    <t>Stadler, Bernd</t>
  </si>
  <si>
    <t>Finkel, Dominik</t>
  </si>
  <si>
    <t>Almstedt, Christian</t>
  </si>
  <si>
    <t>Team Tordelion</t>
  </si>
  <si>
    <t>Almstedt, Nele</t>
  </si>
  <si>
    <t>Topar, Natalie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</si>
</sst>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Zeilen&quot;"/>
    <numFmt numFmtId="165" formatCode="0\ &quot;km&quot;"/>
    <numFmt numFmtId="166" formatCode="ddd\ yyyy/mm/dd"/>
    <numFmt numFmtId="167" formatCode="0.0\ &quot;km&quot;"/>
    <numFmt numFmtId="168" formatCode="[$-F400]h:mm:ss\ AM/PM"/>
  </numFmts>
  <fonts count="3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00B050"/>
      <name val="Calibri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1"/>
      <color rgb="FFFF0000"/>
      <name val="Calibri"/>
      <family val="2"/>
    </font>
    <font>
      <b/>
      <sz val="14"/>
      <color theme="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87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21" fontId="18" fillId="0" borderId="0" xfId="0" applyNumberFormat="1" applyFont="1" applyAlignment="1">
      <alignment horizontal="right" vertical="center" indent="1"/>
    </xf>
    <xf numFmtId="21" fontId="19" fillId="33" borderId="10" xfId="0" applyNumberFormat="1" applyFont="1" applyFill="1" applyBorder="1" applyAlignment="1">
      <alignment horizontal="right" vertical="center" indent="1"/>
    </xf>
    <xf numFmtId="21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5" fontId="19" fillId="0" borderId="0" xfId="0" applyNumberFormat="1" applyFont="1" applyAlignment="1">
      <alignment horizontal="left" vertical="top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 indent="1"/>
    </xf>
    <xf numFmtId="0" fontId="21" fillId="0" borderId="0" xfId="0" applyFont="1" applyAlignment="1">
      <alignment horizontal="right" vertical="center" indent="1"/>
    </xf>
    <xf numFmtId="0" fontId="0" fillId="0" borderId="0" xfId="0" applyAlignment="1">
      <alignment horizontal="center"/>
    </xf>
    <xf numFmtId="21" fontId="18" fillId="0" borderId="0" xfId="0" applyNumberFormat="1" applyFont="1" applyAlignment="1">
      <alignment horizontal="center" vertical="center"/>
    </xf>
    <xf numFmtId="167" fontId="19" fillId="0" borderId="0" xfId="0" applyNumberFormat="1" applyFont="1" applyAlignment="1">
      <alignment horizontal="left" vertical="top"/>
    </xf>
    <xf numFmtId="45" fontId="18" fillId="0" borderId="0" xfId="0" applyNumberFormat="1" applyFont="1" applyAlignment="1">
      <alignment horizontal="center" vertical="center"/>
    </xf>
    <xf numFmtId="0" fontId="19" fillId="33" borderId="11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indent="1"/>
    </xf>
    <xf numFmtId="0" fontId="23" fillId="0" borderId="0" xfId="0" applyFont="1" applyAlignment="1">
      <alignment horizontal="left" vertical="center" indent="1"/>
    </xf>
    <xf numFmtId="0" fontId="24" fillId="0" borderId="0" xfId="0" applyFont="1" applyAlignment="1">
      <alignment horizontal="right" vertical="center" indent="1"/>
    </xf>
    <xf numFmtId="47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 indent="1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21" fontId="19" fillId="33" borderId="10" xfId="0" applyNumberFormat="1" applyFont="1" applyFill="1" applyBorder="1" applyAlignment="1">
      <alignment horizontal="center" vertical="center"/>
    </xf>
    <xf numFmtId="21" fontId="18" fillId="33" borderId="11" xfId="0" applyNumberFormat="1" applyFont="1" applyFill="1" applyBorder="1" applyAlignment="1">
      <alignment horizontal="center" vertical="center"/>
    </xf>
    <xf numFmtId="21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19" fillId="35" borderId="10" xfId="0" applyFont="1" applyFill="1" applyBorder="1" applyAlignment="1">
      <alignment horizontal="center" vertical="center"/>
    </xf>
    <xf numFmtId="21" fontId="19" fillId="35" borderId="10" xfId="0" applyNumberFormat="1" applyFont="1" applyFill="1" applyBorder="1" applyAlignment="1">
      <alignment horizontal="center" vertical="center"/>
    </xf>
    <xf numFmtId="0" fontId="18" fillId="35" borderId="11" xfId="0" applyFont="1" applyFill="1" applyBorder="1" applyAlignment="1">
      <alignment horizontal="center" vertical="center"/>
    </xf>
    <xf numFmtId="164" fontId="20" fillId="35" borderId="11" xfId="0" applyNumberFormat="1" applyFont="1" applyFill="1" applyBorder="1" applyAlignment="1">
      <alignment horizontal="left" vertical="center"/>
    </xf>
    <xf numFmtId="0" fontId="18" fillId="35" borderId="11" xfId="0" applyFont="1" applyFill="1" applyBorder="1" applyAlignment="1">
      <alignment horizontal="left" vertical="center"/>
    </xf>
    <xf numFmtId="21" fontId="18" fillId="35" borderId="11" xfId="0" applyNumberFormat="1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 vertical="center"/>
    </xf>
    <xf numFmtId="21" fontId="19" fillId="36" borderId="10" xfId="0" applyNumberFormat="1" applyFont="1" applyFill="1" applyBorder="1" applyAlignment="1">
      <alignment horizontal="center" vertical="center"/>
    </xf>
    <xf numFmtId="0" fontId="18" fillId="36" borderId="11" xfId="0" applyFont="1" applyFill="1" applyBorder="1" applyAlignment="1">
      <alignment horizontal="center" vertical="center"/>
    </xf>
    <xf numFmtId="164" fontId="20" fillId="36" borderId="11" xfId="0" applyNumberFormat="1" applyFont="1" applyFill="1" applyBorder="1" applyAlignment="1">
      <alignment horizontal="left" vertical="center"/>
    </xf>
    <xf numFmtId="0" fontId="18" fillId="36" borderId="11" xfId="0" applyFont="1" applyFill="1" applyBorder="1" applyAlignment="1">
      <alignment horizontal="left" vertical="center"/>
    </xf>
    <xf numFmtId="21" fontId="18" fillId="36" borderId="11" xfId="0" applyNumberFormat="1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21" fontId="19" fillId="34" borderId="10" xfId="0" applyNumberFormat="1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/>
    </xf>
    <xf numFmtId="164" fontId="20" fillId="34" borderId="11" xfId="0" applyNumberFormat="1" applyFont="1" applyFill="1" applyBorder="1" applyAlignment="1">
      <alignment horizontal="left" vertical="center"/>
    </xf>
    <xf numFmtId="0" fontId="18" fillId="34" borderId="11" xfId="0" applyFont="1" applyFill="1" applyBorder="1" applyAlignment="1">
      <alignment horizontal="left" vertical="center"/>
    </xf>
    <xf numFmtId="21" fontId="18" fillId="34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21" fontId="18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19" fillId="0" borderId="0" xfId="0" applyFont="1" applyFill="1" applyAlignment="1">
      <alignment horizontal="left" vertical="center"/>
    </xf>
    <xf numFmtId="21" fontId="18" fillId="0" borderId="0" xfId="0" applyNumberFormat="1" applyFont="1" applyBorder="1" applyAlignment="1">
      <alignment horizontal="center" vertical="center"/>
    </xf>
    <xf numFmtId="21" fontId="27" fillId="0" borderId="0" xfId="0" applyNumberFormat="1" applyFont="1" applyAlignment="1">
      <alignment horizontal="center" vertical="center"/>
    </xf>
    <xf numFmtId="168" fontId="18" fillId="0" borderId="0" xfId="0" applyNumberFormat="1" applyFont="1" applyAlignment="1">
      <alignment horizontal="center" vertical="center"/>
    </xf>
    <xf numFmtId="0" fontId="18" fillId="0" borderId="0" xfId="0" applyFont="1" applyFill="1" applyAlignment="1">
      <alignment horizontal="right" vertical="center" indent="1"/>
    </xf>
    <xf numFmtId="0" fontId="30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0" fontId="27" fillId="0" borderId="0" xfId="0" applyFont="1" applyFill="1" applyBorder="1" applyAlignment="1">
      <alignment horizontal="right" vertical="center" indent="1"/>
    </xf>
    <xf numFmtId="0" fontId="27" fillId="0" borderId="0" xfId="0" applyFont="1" applyFill="1" applyAlignment="1">
      <alignment horizontal="right" vertical="center" indent="1"/>
    </xf>
    <xf numFmtId="0" fontId="18" fillId="37" borderId="0" xfId="0" applyFont="1" applyFill="1" applyAlignment="1">
      <alignment horizontal="left" vertical="center"/>
    </xf>
    <xf numFmtId="0" fontId="18" fillId="37" borderId="0" xfId="0" applyFont="1" applyFill="1" applyAlignment="1">
      <alignment horizontal="center" vertical="center"/>
    </xf>
    <xf numFmtId="21" fontId="18" fillId="37" borderId="0" xfId="0" applyNumberFormat="1" applyFont="1" applyFill="1" applyAlignment="1">
      <alignment horizontal="center" vertical="center"/>
    </xf>
    <xf numFmtId="0" fontId="18" fillId="38" borderId="0" xfId="0" applyFont="1" applyFill="1" applyAlignment="1">
      <alignment horizontal="left" vertical="center"/>
    </xf>
    <xf numFmtId="0" fontId="18" fillId="38" borderId="0" xfId="0" applyFont="1" applyFill="1" applyAlignment="1">
      <alignment horizontal="center" vertical="center"/>
    </xf>
    <xf numFmtId="21" fontId="18" fillId="38" borderId="0" xfId="0" applyNumberFormat="1" applyFont="1" applyFill="1" applyAlignment="1">
      <alignment horizontal="center" vertical="center"/>
    </xf>
    <xf numFmtId="0" fontId="0" fillId="38" borderId="0" xfId="0" applyFont="1" applyFill="1" applyAlignment="1">
      <alignment horizontal="center"/>
    </xf>
    <xf numFmtId="0" fontId="0" fillId="37" borderId="0" xfId="0" applyFont="1" applyFill="1" applyAlignment="1">
      <alignment horizontal="center"/>
    </xf>
    <xf numFmtId="0" fontId="31" fillId="0" borderId="0" xfId="0" applyFont="1" applyAlignment="1">
      <alignment vertical="center"/>
    </xf>
    <xf numFmtId="0" fontId="30" fillId="0" borderId="0" xfId="0" applyFont="1" applyFill="1" applyAlignment="1">
      <alignment horizontal="right" vertical="center" indent="1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9</xdr:row>
      <xdr:rowOff>152400</xdr:rowOff>
    </xdr:from>
    <xdr:ext cx="5657850" cy="535305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51" y="1638300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K33"/>
  <sheetViews>
    <sheetView showGridLines="0" showRowColHeaders="0" tabSelected="1" workbookViewId="0">
      <pane ySplit="6" topLeftCell="A7" activePane="bottomLeft" state="frozen"/>
      <selection pane="bottomLeft" activeCell="H23" sqref="H23"/>
    </sheetView>
  </sheetViews>
  <sheetFormatPr baseColWidth="10" defaultColWidth="10.85546875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0.85546875" style="18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9" customWidth="1"/>
    <col min="11" max="16384" width="10.8554687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52</v>
      </c>
      <c r="B3" s="4"/>
      <c r="C3" s="73" t="s">
        <v>21</v>
      </c>
      <c r="D3" s="73"/>
      <c r="E3" s="23" t="s">
        <v>53</v>
      </c>
      <c r="H3" s="74" t="s">
        <v>13</v>
      </c>
      <c r="I3" s="74"/>
      <c r="J3" s="10"/>
    </row>
    <row r="4" spans="1:10" ht="6" customHeight="1" x14ac:dyDescent="0.2">
      <c r="A4" s="3"/>
    </row>
    <row r="5" spans="1:10" s="5" customFormat="1" x14ac:dyDescent="0.2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9" t="s">
        <v>6</v>
      </c>
      <c r="G5" s="11" t="s">
        <v>8</v>
      </c>
      <c r="H5" s="11" t="s">
        <v>9</v>
      </c>
      <c r="I5" s="11" t="s">
        <v>7</v>
      </c>
      <c r="J5" s="12" t="s">
        <v>14</v>
      </c>
    </row>
    <row r="6" spans="1:10" x14ac:dyDescent="0.2">
      <c r="A6" s="13"/>
      <c r="B6" s="14">
        <f>SUBTOTAL(3,B7:B1007)</f>
        <v>2</v>
      </c>
      <c r="C6" s="15"/>
      <c r="D6" s="16"/>
      <c r="E6" s="16"/>
      <c r="F6" s="20"/>
      <c r="G6" s="16"/>
      <c r="H6" s="16"/>
      <c r="I6" s="16"/>
      <c r="J6" s="17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1">
        <v>4.1527777777777775E-2</v>
      </c>
      <c r="G8" s="8" t="s">
        <v>17</v>
      </c>
      <c r="H8" s="7">
        <v>87</v>
      </c>
      <c r="I8" s="7">
        <v>123</v>
      </c>
      <c r="J8" s="9" t="e">
        <f>F8/$E$3</f>
        <v>#VALUE!</v>
      </c>
    </row>
    <row r="9" spans="1:10" x14ac:dyDescent="0.2">
      <c r="A9" s="7">
        <v>264</v>
      </c>
      <c r="B9" s="1" t="s">
        <v>18</v>
      </c>
      <c r="C9" s="1" t="s">
        <v>16</v>
      </c>
      <c r="D9" s="2" t="s">
        <v>15</v>
      </c>
      <c r="E9" s="2">
        <v>1972</v>
      </c>
      <c r="F9" s="18">
        <v>4.3472222222222225E-2</v>
      </c>
      <c r="G9" s="8" t="s">
        <v>19</v>
      </c>
      <c r="H9" s="7">
        <v>6</v>
      </c>
      <c r="I9" s="7">
        <v>567</v>
      </c>
      <c r="J9" s="9" t="e">
        <f>F9/$E$3</f>
        <v>#VALUE!</v>
      </c>
    </row>
    <row r="11" spans="1:10" x14ac:dyDescent="0.2">
      <c r="G11" s="24"/>
      <c r="H11" s="24"/>
    </row>
    <row r="12" spans="1:10" x14ac:dyDescent="0.2">
      <c r="H12" s="25"/>
      <c r="I12" s="26"/>
    </row>
    <row r="13" spans="1:10" x14ac:dyDescent="0.2">
      <c r="H13" s="25"/>
      <c r="I13" s="26"/>
    </row>
    <row r="14" spans="1:10" x14ac:dyDescent="0.2">
      <c r="H14" s="25"/>
      <c r="I14" s="26"/>
    </row>
    <row r="15" spans="1:10" x14ac:dyDescent="0.2">
      <c r="H15" s="25"/>
      <c r="I15" s="26"/>
    </row>
    <row r="16" spans="1:10" x14ac:dyDescent="0.2">
      <c r="H16" s="25"/>
      <c r="I16" s="26"/>
    </row>
    <row r="17" spans="8:11" x14ac:dyDescent="0.2">
      <c r="H17" s="25"/>
      <c r="I17" s="26"/>
    </row>
    <row r="18" spans="8:11" x14ac:dyDescent="0.2">
      <c r="H18" s="25"/>
      <c r="I18" s="25"/>
    </row>
    <row r="21" spans="8:11" x14ac:dyDescent="0.2">
      <c r="H21" s="33"/>
      <c r="I21" s="34"/>
      <c r="J21" s="35"/>
      <c r="K21" s="36"/>
    </row>
    <row r="22" spans="8:11" x14ac:dyDescent="0.2">
      <c r="H22" s="33"/>
      <c r="I22" s="34"/>
      <c r="J22" s="35"/>
      <c r="K22" s="36"/>
    </row>
    <row r="23" spans="8:11" x14ac:dyDescent="0.2">
      <c r="H23" s="33"/>
      <c r="I23" s="34"/>
      <c r="J23" s="35"/>
      <c r="K23" s="36"/>
    </row>
    <row r="24" spans="8:11" x14ac:dyDescent="0.2">
      <c r="H24" s="33"/>
      <c r="I24" s="34"/>
      <c r="J24" s="35"/>
      <c r="K24" s="36"/>
    </row>
    <row r="25" spans="8:11" x14ac:dyDescent="0.2">
      <c r="H25" s="33"/>
      <c r="I25" s="34"/>
      <c r="J25" s="35"/>
      <c r="K25" s="36"/>
    </row>
    <row r="26" spans="8:11" x14ac:dyDescent="0.2">
      <c r="H26" s="33"/>
    </row>
    <row r="30" spans="8:11" x14ac:dyDescent="0.2">
      <c r="H30" s="32"/>
    </row>
    <row r="31" spans="8:11" x14ac:dyDescent="0.2">
      <c r="H31" s="32"/>
    </row>
    <row r="32" spans="8:11" x14ac:dyDescent="0.2">
      <c r="H32" s="32"/>
    </row>
    <row r="33" spans="8:8" x14ac:dyDescent="0.2">
      <c r="H33" s="32"/>
    </row>
  </sheetData>
  <autoFilter ref="A6:J208" xr:uid="{00000000-0009-0000-0000-000000000000}"/>
  <mergeCells count="2">
    <mergeCell ref="C3:D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K44"/>
  <sheetViews>
    <sheetView zoomScale="130" zoomScaleNormal="130" zoomScalePageLayoutView="120" workbookViewId="0">
      <pane ySplit="6" topLeftCell="A7" activePane="bottomLeft" state="frozen"/>
      <selection activeCell="A4" sqref="A4"/>
      <selection pane="bottomLeft" activeCell="L25" sqref="L25"/>
    </sheetView>
  </sheetViews>
  <sheetFormatPr baseColWidth="10" defaultColWidth="10.85546875" defaultRowHeight="15" x14ac:dyDescent="0.2"/>
  <cols>
    <col min="1" max="2" width="7.7109375" style="7" customWidth="1"/>
    <col min="3" max="3" width="25.7109375" style="1" customWidth="1"/>
    <col min="4" max="4" width="29" style="1" customWidth="1"/>
    <col min="5" max="5" width="5.140625" style="2" customWidth="1"/>
    <col min="6" max="6" width="7.42578125" style="2" customWidth="1"/>
    <col min="7" max="7" width="10.85546875" style="18" customWidth="1"/>
    <col min="8" max="8" width="8.7109375" style="8" customWidth="1"/>
    <col min="9" max="9" width="8.85546875" style="7" customWidth="1"/>
    <col min="10" max="10" width="8.7109375" style="7" customWidth="1"/>
    <col min="11" max="11" width="8.7109375" style="9" customWidth="1"/>
    <col min="12" max="16384" width="10.85546875" style="3"/>
  </cols>
  <sheetData>
    <row r="1" spans="1:11" x14ac:dyDescent="0.2">
      <c r="A1" s="3" t="s">
        <v>0</v>
      </c>
      <c r="B1" s="3"/>
      <c r="J1" s="26"/>
    </row>
    <row r="2" spans="1:11" ht="1.5" customHeight="1" x14ac:dyDescent="0.2">
      <c r="A2" s="3"/>
      <c r="B2" s="3"/>
      <c r="C2" s="1" t="s">
        <v>22</v>
      </c>
    </row>
    <row r="3" spans="1:11" s="6" customFormat="1" x14ac:dyDescent="0.2">
      <c r="A3" s="6" t="s">
        <v>52</v>
      </c>
      <c r="C3" s="22"/>
      <c r="D3" s="73" t="s">
        <v>21</v>
      </c>
      <c r="E3" s="73"/>
      <c r="F3" s="29">
        <v>3.3</v>
      </c>
      <c r="I3" s="74">
        <v>43182</v>
      </c>
      <c r="J3" s="74"/>
      <c r="K3" s="10"/>
    </row>
    <row r="4" spans="1:11" ht="2.25" customHeight="1" x14ac:dyDescent="0.2">
      <c r="A4" s="3"/>
      <c r="B4" s="3"/>
    </row>
    <row r="5" spans="1:11" s="5" customFormat="1" x14ac:dyDescent="0.2">
      <c r="A5" s="11" t="s">
        <v>1</v>
      </c>
      <c r="B5" s="11" t="s">
        <v>48</v>
      </c>
      <c r="C5" s="11" t="s">
        <v>2</v>
      </c>
      <c r="D5" s="11" t="s">
        <v>3</v>
      </c>
      <c r="E5" s="11" t="s">
        <v>4</v>
      </c>
      <c r="F5" s="11" t="s">
        <v>5</v>
      </c>
      <c r="G5" s="19" t="s">
        <v>6</v>
      </c>
      <c r="H5" s="11" t="s">
        <v>8</v>
      </c>
      <c r="I5" s="11" t="s">
        <v>9</v>
      </c>
      <c r="J5" s="11" t="s">
        <v>7</v>
      </c>
      <c r="K5" s="12" t="s">
        <v>14</v>
      </c>
    </row>
    <row r="6" spans="1:11" ht="10.5" customHeight="1" x14ac:dyDescent="0.2">
      <c r="A6" s="13"/>
      <c r="B6" s="13"/>
      <c r="C6" s="14">
        <f>SUBTOTAL(3,C7:C42)</f>
        <v>36</v>
      </c>
      <c r="D6" s="15"/>
      <c r="E6" s="16"/>
      <c r="F6" s="16"/>
      <c r="G6" s="20"/>
      <c r="H6" s="16"/>
      <c r="I6" s="31" t="s">
        <v>47</v>
      </c>
      <c r="J6" s="16"/>
      <c r="K6" s="17"/>
    </row>
    <row r="7" spans="1:11" ht="14.25" customHeight="1" x14ac:dyDescent="0.2">
      <c r="A7" s="7">
        <v>1</v>
      </c>
      <c r="B7" s="7">
        <v>1</v>
      </c>
      <c r="C7" s="1" t="s">
        <v>207</v>
      </c>
      <c r="D7" s="1" t="s">
        <v>208</v>
      </c>
      <c r="F7" s="2">
        <v>1996</v>
      </c>
      <c r="G7" s="28">
        <v>7.8712962962962964E-3</v>
      </c>
      <c r="H7" s="8" t="s">
        <v>32</v>
      </c>
      <c r="I7" s="7">
        <v>1</v>
      </c>
      <c r="J7" s="71">
        <v>357</v>
      </c>
      <c r="K7" s="30">
        <f t="shared" ref="K7:K14" si="0">G7/$F$3</f>
        <v>2.3852413019079689E-3</v>
      </c>
    </row>
    <row r="8" spans="1:11" ht="14.25" customHeight="1" x14ac:dyDescent="0.2">
      <c r="A8" s="7">
        <v>2</v>
      </c>
      <c r="B8" s="7">
        <v>2</v>
      </c>
      <c r="C8" s="1" t="s">
        <v>117</v>
      </c>
      <c r="D8" s="1" t="s">
        <v>118</v>
      </c>
      <c r="F8" s="2">
        <v>1959</v>
      </c>
      <c r="G8" s="28">
        <v>8.8108796296296303E-3</v>
      </c>
      <c r="H8" s="8" t="s">
        <v>17</v>
      </c>
      <c r="I8" s="7">
        <v>1</v>
      </c>
      <c r="J8" s="71">
        <v>334</v>
      </c>
      <c r="K8" s="30">
        <f t="shared" si="0"/>
        <v>2.6699635241301911E-3</v>
      </c>
    </row>
    <row r="9" spans="1:11" ht="14.25" customHeight="1" x14ac:dyDescent="0.2">
      <c r="A9" s="7">
        <v>3</v>
      </c>
      <c r="B9" s="7">
        <v>1</v>
      </c>
      <c r="C9" s="1" t="s">
        <v>169</v>
      </c>
      <c r="D9" s="1" t="s">
        <v>170</v>
      </c>
      <c r="F9" s="2">
        <v>1999</v>
      </c>
      <c r="G9" s="28">
        <v>8.9821759259259264E-3</v>
      </c>
      <c r="H9" s="8" t="s">
        <v>30</v>
      </c>
      <c r="I9" s="7">
        <v>1</v>
      </c>
      <c r="J9" s="71">
        <v>338</v>
      </c>
      <c r="K9" s="30">
        <f t="shared" si="0"/>
        <v>2.7218714927048264E-3</v>
      </c>
    </row>
    <row r="10" spans="1:11" ht="14.25" customHeight="1" x14ac:dyDescent="0.2">
      <c r="A10" s="7">
        <v>4</v>
      </c>
      <c r="B10" s="7">
        <v>3</v>
      </c>
      <c r="C10" s="1" t="s">
        <v>173</v>
      </c>
      <c r="D10" s="1" t="s">
        <v>174</v>
      </c>
      <c r="F10" s="2">
        <v>1967</v>
      </c>
      <c r="G10" s="28">
        <v>9.5126157407407416E-3</v>
      </c>
      <c r="H10" s="8" t="s">
        <v>41</v>
      </c>
      <c r="I10" s="7">
        <v>1</v>
      </c>
      <c r="J10" s="71">
        <v>337</v>
      </c>
      <c r="K10" s="30">
        <f t="shared" si="0"/>
        <v>2.8826108305274978E-3</v>
      </c>
    </row>
    <row r="11" spans="1:11" ht="14.25" customHeight="1" x14ac:dyDescent="0.2">
      <c r="A11" s="7">
        <v>5</v>
      </c>
      <c r="B11" s="7">
        <v>4</v>
      </c>
      <c r="C11" s="1" t="s">
        <v>56</v>
      </c>
      <c r="D11" s="1" t="s">
        <v>59</v>
      </c>
      <c r="F11" s="2">
        <v>1979</v>
      </c>
      <c r="G11" s="28">
        <v>9.8528935185185195E-3</v>
      </c>
      <c r="H11" s="8" t="s">
        <v>36</v>
      </c>
      <c r="I11" s="7">
        <v>1</v>
      </c>
      <c r="J11" s="71">
        <v>386</v>
      </c>
      <c r="K11" s="30">
        <f t="shared" si="0"/>
        <v>2.985725308641976E-3</v>
      </c>
    </row>
    <row r="12" spans="1:11" ht="14.25" customHeight="1" x14ac:dyDescent="0.2">
      <c r="A12" s="7">
        <v>6</v>
      </c>
      <c r="B12" s="7">
        <v>5</v>
      </c>
      <c r="C12" s="1" t="s">
        <v>205</v>
      </c>
      <c r="D12" s="1" t="s">
        <v>85</v>
      </c>
      <c r="F12" s="2">
        <v>1956</v>
      </c>
      <c r="G12" s="28">
        <v>1.0790509259259258E-2</v>
      </c>
      <c r="H12" s="8" t="s">
        <v>44</v>
      </c>
      <c r="I12" s="7">
        <v>1</v>
      </c>
      <c r="J12" s="71">
        <v>356</v>
      </c>
      <c r="K12" s="30">
        <f t="shared" si="0"/>
        <v>3.2698512906846238E-3</v>
      </c>
    </row>
    <row r="13" spans="1:11" ht="14.25" customHeight="1" x14ac:dyDescent="0.2">
      <c r="A13" s="7">
        <v>7</v>
      </c>
      <c r="B13" s="7">
        <v>6</v>
      </c>
      <c r="C13" s="1" t="s">
        <v>60</v>
      </c>
      <c r="D13" s="1" t="s">
        <v>85</v>
      </c>
      <c r="F13" s="2">
        <v>1953</v>
      </c>
      <c r="G13" s="28">
        <v>1.079664351851852E-2</v>
      </c>
      <c r="H13" s="2" t="s">
        <v>46</v>
      </c>
      <c r="I13" s="7">
        <v>1</v>
      </c>
      <c r="J13" s="76">
        <v>389</v>
      </c>
      <c r="K13" s="30">
        <f t="shared" si="0"/>
        <v>3.2717101571268243E-3</v>
      </c>
    </row>
    <row r="14" spans="1:11" ht="14.25" customHeight="1" x14ac:dyDescent="0.2">
      <c r="A14" s="7">
        <v>8</v>
      </c>
      <c r="B14" s="7">
        <v>7</v>
      </c>
      <c r="C14" s="1" t="s">
        <v>172</v>
      </c>
      <c r="D14" s="1" t="s">
        <v>174</v>
      </c>
      <c r="F14" s="2">
        <v>1967</v>
      </c>
      <c r="G14" s="28">
        <v>1.1250810185185185E-2</v>
      </c>
      <c r="H14" s="8" t="s">
        <v>41</v>
      </c>
      <c r="I14" s="7">
        <v>2</v>
      </c>
      <c r="J14" s="71">
        <v>358</v>
      </c>
      <c r="K14" s="30">
        <f t="shared" si="0"/>
        <v>3.4093364197530867E-3</v>
      </c>
    </row>
    <row r="15" spans="1:11" ht="14.25" customHeight="1" x14ac:dyDescent="0.2">
      <c r="A15" s="7">
        <v>9</v>
      </c>
      <c r="B15" s="7">
        <v>8</v>
      </c>
      <c r="C15" s="1" t="s">
        <v>84</v>
      </c>
      <c r="D15" s="1" t="s">
        <v>75</v>
      </c>
      <c r="F15" s="2">
        <v>1979</v>
      </c>
      <c r="G15" s="28">
        <v>1.1286226851851851E-2</v>
      </c>
      <c r="H15" s="2" t="s">
        <v>36</v>
      </c>
      <c r="I15" s="7">
        <v>2</v>
      </c>
      <c r="J15" s="71">
        <v>184</v>
      </c>
      <c r="K15" s="30">
        <f>'3,3 km'!G17/'10 km'!$F$3</f>
        <v>1.2228124999999999E-3</v>
      </c>
    </row>
    <row r="16" spans="1:11" ht="14.25" customHeight="1" x14ac:dyDescent="0.2">
      <c r="A16" s="7">
        <v>10</v>
      </c>
      <c r="B16" s="7">
        <v>2</v>
      </c>
      <c r="C16" s="1" t="s">
        <v>238</v>
      </c>
      <c r="F16" s="2">
        <v>1991</v>
      </c>
      <c r="G16" s="28">
        <v>1.1768287037037035E-2</v>
      </c>
      <c r="H16" s="2" t="s">
        <v>31</v>
      </c>
      <c r="I16" s="7">
        <v>1</v>
      </c>
      <c r="J16" s="71">
        <v>298</v>
      </c>
      <c r="K16" s="30">
        <f t="shared" ref="K16:K24" si="1">G16/$F$3</f>
        <v>3.56614758698092E-3</v>
      </c>
    </row>
    <row r="17" spans="1:11" ht="14.25" customHeight="1" x14ac:dyDescent="0.2">
      <c r="A17" s="7">
        <v>11</v>
      </c>
      <c r="B17" s="7">
        <v>9</v>
      </c>
      <c r="C17" s="1" t="s">
        <v>79</v>
      </c>
      <c r="D17" s="1" t="s">
        <v>73</v>
      </c>
      <c r="F17" s="2">
        <v>2001</v>
      </c>
      <c r="G17" s="28">
        <v>1.2228124999999999E-2</v>
      </c>
      <c r="H17" s="8" t="s">
        <v>29</v>
      </c>
      <c r="I17" s="7">
        <v>1</v>
      </c>
      <c r="J17" s="71">
        <v>308</v>
      </c>
      <c r="K17" s="30">
        <f t="shared" si="1"/>
        <v>3.7054924242424241E-3</v>
      </c>
    </row>
    <row r="18" spans="1:11" ht="14.25" customHeight="1" x14ac:dyDescent="0.2">
      <c r="A18" s="7">
        <v>12</v>
      </c>
      <c r="B18" s="7">
        <v>3</v>
      </c>
      <c r="C18" s="1" t="s">
        <v>72</v>
      </c>
      <c r="D18" s="1" t="s">
        <v>73</v>
      </c>
      <c r="F18" s="2">
        <v>2004</v>
      </c>
      <c r="G18" s="28">
        <v>1.2451041666666668E-2</v>
      </c>
      <c r="H18" s="8" t="s">
        <v>26</v>
      </c>
      <c r="I18" s="7">
        <v>1</v>
      </c>
      <c r="J18" s="71">
        <v>307</v>
      </c>
      <c r="K18" s="30">
        <f t="shared" si="1"/>
        <v>3.7730429292929298E-3</v>
      </c>
    </row>
    <row r="19" spans="1:11" x14ac:dyDescent="0.2">
      <c r="A19" s="7">
        <v>13</v>
      </c>
      <c r="B19" s="7">
        <v>10</v>
      </c>
      <c r="C19" s="1" t="s">
        <v>152</v>
      </c>
      <c r="D19" s="1" t="s">
        <v>153</v>
      </c>
      <c r="F19" s="2">
        <v>2010</v>
      </c>
      <c r="G19" s="28">
        <v>1.2462152777777777E-2</v>
      </c>
      <c r="H19" s="2" t="s">
        <v>23</v>
      </c>
      <c r="I19" s="7">
        <v>1</v>
      </c>
      <c r="J19" s="71">
        <v>339</v>
      </c>
      <c r="K19" s="30">
        <f t="shared" si="1"/>
        <v>3.7764099326599325E-3</v>
      </c>
    </row>
    <row r="20" spans="1:11" x14ac:dyDescent="0.2">
      <c r="A20" s="7">
        <v>14</v>
      </c>
      <c r="B20" s="7">
        <v>11</v>
      </c>
      <c r="C20" s="1" t="s">
        <v>206</v>
      </c>
      <c r="F20" s="2">
        <v>1979</v>
      </c>
      <c r="G20" s="28">
        <v>1.2915509259259259E-2</v>
      </c>
      <c r="H20" s="8" t="s">
        <v>36</v>
      </c>
      <c r="I20" s="7">
        <v>3</v>
      </c>
      <c r="J20" s="71">
        <v>534</v>
      </c>
      <c r="K20" s="30">
        <f t="shared" si="1"/>
        <v>3.9137906846240175E-3</v>
      </c>
    </row>
    <row r="21" spans="1:11" x14ac:dyDescent="0.2">
      <c r="A21" s="7">
        <v>15</v>
      </c>
      <c r="B21" s="7">
        <v>12</v>
      </c>
      <c r="C21" s="1" t="s">
        <v>214</v>
      </c>
      <c r="D21" s="1" t="s">
        <v>191</v>
      </c>
      <c r="F21" s="2">
        <v>2002</v>
      </c>
      <c r="G21" s="28">
        <v>1.2927083333333332E-2</v>
      </c>
      <c r="H21" s="8" t="s">
        <v>29</v>
      </c>
      <c r="I21" s="7">
        <v>2</v>
      </c>
      <c r="J21" s="71">
        <v>347</v>
      </c>
      <c r="K21" s="30">
        <f t="shared" si="1"/>
        <v>3.9172979797979799E-3</v>
      </c>
    </row>
    <row r="22" spans="1:11" x14ac:dyDescent="0.2">
      <c r="A22" s="7">
        <v>16</v>
      </c>
      <c r="B22" s="7">
        <v>4</v>
      </c>
      <c r="C22" s="1" t="s">
        <v>201</v>
      </c>
      <c r="F22" s="2">
        <v>1965</v>
      </c>
      <c r="G22" s="28">
        <v>1.351863425925926E-2</v>
      </c>
      <c r="H22" s="8" t="s">
        <v>40</v>
      </c>
      <c r="I22" s="7">
        <v>1</v>
      </c>
      <c r="J22" s="71">
        <v>353</v>
      </c>
      <c r="K22" s="30">
        <f t="shared" si="1"/>
        <v>4.09655583613917E-3</v>
      </c>
    </row>
    <row r="23" spans="1:11" x14ac:dyDescent="0.2">
      <c r="A23" s="7">
        <v>17</v>
      </c>
      <c r="B23" s="7">
        <v>13</v>
      </c>
      <c r="C23" s="1" t="s">
        <v>68</v>
      </c>
      <c r="D23" s="1" t="s">
        <v>69</v>
      </c>
      <c r="F23" s="2">
        <v>1951</v>
      </c>
      <c r="G23" s="28">
        <v>1.3718055555555558E-2</v>
      </c>
      <c r="H23" s="8" t="s">
        <v>46</v>
      </c>
      <c r="I23" s="7">
        <v>2</v>
      </c>
      <c r="J23" s="71">
        <v>391</v>
      </c>
      <c r="K23" s="30">
        <f t="shared" si="1"/>
        <v>4.1569865319865326E-3</v>
      </c>
    </row>
    <row r="24" spans="1:11" x14ac:dyDescent="0.2">
      <c r="A24" s="7">
        <v>18</v>
      </c>
      <c r="B24" s="7">
        <v>5</v>
      </c>
      <c r="C24" s="1" t="s">
        <v>126</v>
      </c>
      <c r="D24" s="1" t="s">
        <v>127</v>
      </c>
      <c r="F24" s="2">
        <v>1972</v>
      </c>
      <c r="G24" s="28">
        <v>1.4068865740740739E-2</v>
      </c>
      <c r="H24" s="8" t="s">
        <v>19</v>
      </c>
      <c r="I24" s="7">
        <v>1</v>
      </c>
      <c r="J24" s="71">
        <v>336</v>
      </c>
      <c r="K24" s="30">
        <f t="shared" si="1"/>
        <v>4.2632926487093156E-3</v>
      </c>
    </row>
    <row r="25" spans="1:11" x14ac:dyDescent="0.2">
      <c r="A25" s="7">
        <v>19</v>
      </c>
      <c r="B25" s="7">
        <v>14</v>
      </c>
      <c r="C25" s="1" t="s">
        <v>212</v>
      </c>
      <c r="D25" s="1" t="s">
        <v>191</v>
      </c>
      <c r="F25" s="2">
        <v>2006</v>
      </c>
      <c r="G25" s="18">
        <v>1.4361111111111111E-2</v>
      </c>
      <c r="H25" s="8" t="s">
        <v>25</v>
      </c>
      <c r="I25" s="7">
        <v>1</v>
      </c>
      <c r="J25" s="71">
        <v>345</v>
      </c>
      <c r="K25" s="30">
        <f t="shared" ref="K25:K43" si="2">G25/$F$3</f>
        <v>4.3518518518518524E-3</v>
      </c>
    </row>
    <row r="26" spans="1:11" x14ac:dyDescent="0.2">
      <c r="A26" s="7">
        <v>20</v>
      </c>
      <c r="B26" s="7">
        <v>15</v>
      </c>
      <c r="C26" s="1" t="s">
        <v>211</v>
      </c>
      <c r="D26" s="1" t="s">
        <v>21</v>
      </c>
      <c r="F26" s="2">
        <v>2004</v>
      </c>
      <c r="G26" s="28">
        <v>1.461099537037037E-2</v>
      </c>
      <c r="H26" s="8" t="s">
        <v>27</v>
      </c>
      <c r="I26" s="7">
        <v>1</v>
      </c>
      <c r="J26" s="71">
        <v>360</v>
      </c>
      <c r="K26" s="30">
        <f t="shared" si="2"/>
        <v>4.4275743546576879E-3</v>
      </c>
    </row>
    <row r="27" spans="1:11" x14ac:dyDescent="0.2">
      <c r="A27" s="7">
        <v>21</v>
      </c>
      <c r="B27" s="7">
        <v>16</v>
      </c>
      <c r="C27" s="1" t="s">
        <v>210</v>
      </c>
      <c r="D27" s="1" t="s">
        <v>21</v>
      </c>
      <c r="F27" s="2">
        <v>1964</v>
      </c>
      <c r="G27" s="28">
        <v>1.4625347222222224E-2</v>
      </c>
      <c r="H27" s="8" t="s">
        <v>41</v>
      </c>
      <c r="I27" s="7">
        <v>3</v>
      </c>
      <c r="J27" s="71">
        <v>361</v>
      </c>
      <c r="K27" s="30">
        <f t="shared" si="2"/>
        <v>4.4319234006734015E-3</v>
      </c>
    </row>
    <row r="28" spans="1:11" x14ac:dyDescent="0.2">
      <c r="A28" s="7">
        <v>22</v>
      </c>
      <c r="B28" s="7">
        <v>6</v>
      </c>
      <c r="C28" s="1" t="s">
        <v>198</v>
      </c>
      <c r="F28" s="2">
        <v>1993</v>
      </c>
      <c r="G28" s="28">
        <v>1.5135532407407407E-2</v>
      </c>
      <c r="H28" s="8" t="s">
        <v>31</v>
      </c>
      <c r="I28" s="7">
        <v>2</v>
      </c>
      <c r="J28" s="71">
        <v>350</v>
      </c>
      <c r="K28" s="30">
        <f t="shared" si="2"/>
        <v>4.586524971941639E-3</v>
      </c>
    </row>
    <row r="29" spans="1:11" x14ac:dyDescent="0.2">
      <c r="A29" s="7">
        <v>23</v>
      </c>
      <c r="B29" s="7">
        <v>7</v>
      </c>
      <c r="C29" s="1" t="s">
        <v>197</v>
      </c>
      <c r="F29" s="2">
        <v>1982</v>
      </c>
      <c r="G29" s="28">
        <v>1.5147569444444444E-2</v>
      </c>
      <c r="H29" s="8" t="s">
        <v>35</v>
      </c>
      <c r="I29" s="7">
        <v>1</v>
      </c>
      <c r="J29" s="71">
        <v>349</v>
      </c>
      <c r="K29" s="30">
        <f t="shared" si="2"/>
        <v>4.5901725589225593E-3</v>
      </c>
    </row>
    <row r="30" spans="1:11" x14ac:dyDescent="0.2">
      <c r="A30" s="7">
        <v>24</v>
      </c>
      <c r="B30" s="7">
        <v>8</v>
      </c>
      <c r="C30" s="1" t="s">
        <v>190</v>
      </c>
      <c r="D30" s="1" t="s">
        <v>191</v>
      </c>
      <c r="F30" s="2">
        <v>2002</v>
      </c>
      <c r="G30" s="28">
        <v>1.5172685185185185E-2</v>
      </c>
      <c r="H30" s="8" t="s">
        <v>28</v>
      </c>
      <c r="I30" s="7">
        <v>1</v>
      </c>
      <c r="J30" s="71">
        <v>346</v>
      </c>
      <c r="K30" s="30">
        <f t="shared" si="2"/>
        <v>4.5977833894500567E-3</v>
      </c>
    </row>
    <row r="31" spans="1:11" x14ac:dyDescent="0.2">
      <c r="A31" s="7">
        <v>25</v>
      </c>
      <c r="B31" s="7">
        <v>17</v>
      </c>
      <c r="C31" s="1" t="s">
        <v>106</v>
      </c>
      <c r="D31" s="1" t="s">
        <v>21</v>
      </c>
      <c r="F31" s="2">
        <v>1949</v>
      </c>
      <c r="G31" s="28">
        <v>1.5405092592592593E-2</v>
      </c>
      <c r="H31" s="2" t="s">
        <v>46</v>
      </c>
      <c r="I31" s="7">
        <v>3</v>
      </c>
      <c r="J31" s="71">
        <v>335</v>
      </c>
      <c r="K31" s="30">
        <f t="shared" si="2"/>
        <v>4.6682098765432108E-3</v>
      </c>
    </row>
    <row r="32" spans="1:11" x14ac:dyDescent="0.2">
      <c r="A32" s="7">
        <v>26</v>
      </c>
      <c r="B32" s="7">
        <v>9</v>
      </c>
      <c r="C32" s="1" t="s">
        <v>192</v>
      </c>
      <c r="D32" s="1" t="s">
        <v>193</v>
      </c>
      <c r="F32" s="2">
        <v>1979</v>
      </c>
      <c r="G32" s="28">
        <v>1.5422337962962962E-2</v>
      </c>
      <c r="H32" s="8" t="s">
        <v>35</v>
      </c>
      <c r="I32" s="7">
        <v>2</v>
      </c>
      <c r="J32" s="71">
        <v>359</v>
      </c>
      <c r="K32" s="30">
        <f t="shared" si="2"/>
        <v>4.6734357463524131E-3</v>
      </c>
    </row>
    <row r="33" spans="1:11" x14ac:dyDescent="0.2">
      <c r="A33" s="7">
        <v>27</v>
      </c>
      <c r="B33" s="7">
        <v>18</v>
      </c>
      <c r="C33" s="1" t="s">
        <v>202</v>
      </c>
      <c r="F33" s="2">
        <v>1970</v>
      </c>
      <c r="G33" s="28">
        <v>1.5596412037037037E-2</v>
      </c>
      <c r="H33" s="8" t="s">
        <v>39</v>
      </c>
      <c r="I33" s="7">
        <v>1</v>
      </c>
      <c r="J33" s="71">
        <v>352</v>
      </c>
      <c r="K33" s="30">
        <f t="shared" si="2"/>
        <v>4.7261854657687993E-3</v>
      </c>
    </row>
    <row r="34" spans="1:11" x14ac:dyDescent="0.2">
      <c r="A34" s="7">
        <v>28</v>
      </c>
      <c r="B34" s="7">
        <v>10</v>
      </c>
      <c r="C34" s="1" t="s">
        <v>203</v>
      </c>
      <c r="F34" s="2">
        <v>1980</v>
      </c>
      <c r="G34" s="28">
        <v>1.5644444444444443E-2</v>
      </c>
      <c r="H34" s="8" t="s">
        <v>35</v>
      </c>
      <c r="I34" s="7">
        <v>3</v>
      </c>
      <c r="J34" s="71">
        <v>354</v>
      </c>
      <c r="K34" s="30">
        <f t="shared" si="2"/>
        <v>4.7407407407407407E-3</v>
      </c>
    </row>
    <row r="35" spans="1:11" x14ac:dyDescent="0.2">
      <c r="A35" s="7">
        <v>29</v>
      </c>
      <c r="B35" s="7">
        <v>19</v>
      </c>
      <c r="C35" s="1" t="s">
        <v>204</v>
      </c>
      <c r="F35" s="2">
        <v>1983</v>
      </c>
      <c r="G35" s="28">
        <v>1.5657407407407408E-2</v>
      </c>
      <c r="H35" s="8" t="s">
        <v>36</v>
      </c>
      <c r="I35" s="7">
        <v>4</v>
      </c>
      <c r="J35" s="71">
        <v>355</v>
      </c>
      <c r="K35" s="30">
        <f t="shared" si="2"/>
        <v>4.7446689113355787E-3</v>
      </c>
    </row>
    <row r="36" spans="1:11" x14ac:dyDescent="0.2">
      <c r="A36" s="7">
        <v>30</v>
      </c>
      <c r="B36" s="7">
        <v>20</v>
      </c>
      <c r="C36" s="1" t="s">
        <v>216</v>
      </c>
      <c r="D36" s="1" t="s">
        <v>191</v>
      </c>
      <c r="F36" s="2">
        <v>2007</v>
      </c>
      <c r="G36" s="18">
        <v>1.5835300925925926E-2</v>
      </c>
      <c r="H36" s="8" t="s">
        <v>24</v>
      </c>
      <c r="I36" s="7">
        <v>1</v>
      </c>
      <c r="J36" s="71">
        <v>342</v>
      </c>
      <c r="K36" s="30">
        <f t="shared" si="2"/>
        <v>4.7985760381593721E-3</v>
      </c>
    </row>
    <row r="37" spans="1:11" x14ac:dyDescent="0.2">
      <c r="A37" s="7">
        <v>31</v>
      </c>
      <c r="B37" s="7">
        <v>21</v>
      </c>
      <c r="C37" s="1" t="s">
        <v>213</v>
      </c>
      <c r="D37" s="1" t="s">
        <v>191</v>
      </c>
      <c r="F37" s="2">
        <v>2008</v>
      </c>
      <c r="G37" s="18">
        <v>1.5871180555555555E-2</v>
      </c>
      <c r="H37" s="8" t="s">
        <v>24</v>
      </c>
      <c r="I37" s="7">
        <v>2</v>
      </c>
      <c r="J37" s="71">
        <v>344</v>
      </c>
      <c r="K37" s="30">
        <f t="shared" si="2"/>
        <v>4.8094486531986532E-3</v>
      </c>
    </row>
    <row r="38" spans="1:11" x14ac:dyDescent="0.2">
      <c r="A38" s="7">
        <v>32</v>
      </c>
      <c r="B38" s="7">
        <v>11</v>
      </c>
      <c r="C38" s="1" t="s">
        <v>209</v>
      </c>
      <c r="D38" s="1" t="s">
        <v>191</v>
      </c>
      <c r="F38" s="2">
        <v>2001</v>
      </c>
      <c r="G38" s="28">
        <v>1.5966550925925926E-2</v>
      </c>
      <c r="H38" s="8" t="s">
        <v>28</v>
      </c>
      <c r="I38" s="7">
        <v>2</v>
      </c>
      <c r="J38" s="71">
        <v>340</v>
      </c>
      <c r="K38" s="30">
        <f t="shared" si="2"/>
        <v>4.8383487654320989E-3</v>
      </c>
    </row>
    <row r="39" spans="1:11" x14ac:dyDescent="0.2">
      <c r="A39" s="7">
        <v>33</v>
      </c>
      <c r="B39" s="7">
        <v>12</v>
      </c>
      <c r="C39" s="1" t="s">
        <v>80</v>
      </c>
      <c r="D39" s="1" t="s">
        <v>69</v>
      </c>
      <c r="F39" s="2">
        <v>1952</v>
      </c>
      <c r="G39" s="28">
        <v>1.6138541666666666E-2</v>
      </c>
      <c r="H39" s="8" t="s">
        <v>45</v>
      </c>
      <c r="I39" s="7">
        <v>1</v>
      </c>
      <c r="J39" s="71">
        <v>390</v>
      </c>
      <c r="K39" s="30">
        <f t="shared" si="2"/>
        <v>4.8904671717171716E-3</v>
      </c>
    </row>
    <row r="40" spans="1:11" x14ac:dyDescent="0.2">
      <c r="A40" s="7">
        <v>34</v>
      </c>
      <c r="B40" s="7">
        <v>13</v>
      </c>
      <c r="C40" s="1" t="s">
        <v>217</v>
      </c>
      <c r="D40" s="1" t="s">
        <v>191</v>
      </c>
      <c r="F40" s="2">
        <v>1998</v>
      </c>
      <c r="G40" s="18">
        <v>1.6550925925925924E-2</v>
      </c>
      <c r="H40" s="8" t="s">
        <v>31</v>
      </c>
      <c r="I40" s="7">
        <v>3</v>
      </c>
      <c r="J40" s="71">
        <v>341</v>
      </c>
      <c r="K40" s="30">
        <f t="shared" si="2"/>
        <v>5.0154320987654318E-3</v>
      </c>
    </row>
    <row r="41" spans="1:11" x14ac:dyDescent="0.2">
      <c r="A41" s="7">
        <v>35</v>
      </c>
      <c r="B41" s="7">
        <v>14</v>
      </c>
      <c r="C41" s="1" t="s">
        <v>196</v>
      </c>
      <c r="D41" s="1" t="s">
        <v>191</v>
      </c>
      <c r="F41" s="2">
        <v>2001</v>
      </c>
      <c r="G41" s="28">
        <v>1.6567824074074075E-2</v>
      </c>
      <c r="H41" s="8" t="s">
        <v>28</v>
      </c>
      <c r="I41" s="7">
        <v>3</v>
      </c>
      <c r="J41" s="71">
        <v>348</v>
      </c>
      <c r="K41" s="30">
        <f t="shared" si="2"/>
        <v>5.0205527497194169E-3</v>
      </c>
    </row>
    <row r="42" spans="1:11" x14ac:dyDescent="0.2">
      <c r="A42" s="7">
        <v>36</v>
      </c>
      <c r="B42" s="7">
        <v>15</v>
      </c>
      <c r="C42" s="1" t="s">
        <v>199</v>
      </c>
      <c r="D42" s="1" t="s">
        <v>200</v>
      </c>
      <c r="F42" s="2">
        <v>1995</v>
      </c>
      <c r="G42" s="28">
        <v>1.7402893518518519E-2</v>
      </c>
      <c r="H42" s="8" t="s">
        <v>31</v>
      </c>
      <c r="I42" s="7">
        <v>4</v>
      </c>
      <c r="J42" s="71">
        <v>351</v>
      </c>
      <c r="K42" s="30">
        <f t="shared" si="2"/>
        <v>5.2736040965207639E-3</v>
      </c>
    </row>
    <row r="43" spans="1:11" x14ac:dyDescent="0.2">
      <c r="A43" s="7">
        <v>37</v>
      </c>
      <c r="B43" s="7">
        <v>16</v>
      </c>
      <c r="C43" s="1" t="s">
        <v>215</v>
      </c>
      <c r="D43" s="1" t="s">
        <v>191</v>
      </c>
      <c r="F43" s="2">
        <v>2004</v>
      </c>
      <c r="G43" s="18">
        <v>2.0207407407407407E-2</v>
      </c>
      <c r="H43" s="8" t="s">
        <v>26</v>
      </c>
      <c r="I43" s="7">
        <v>2</v>
      </c>
      <c r="J43" s="71">
        <v>343</v>
      </c>
      <c r="K43" s="30">
        <f t="shared" si="2"/>
        <v>6.1234567901234565E-3</v>
      </c>
    </row>
    <row r="44" spans="1:11" x14ac:dyDescent="0.2">
      <c r="J44" s="71"/>
    </row>
  </sheetData>
  <autoFilter ref="A5:K43" xr:uid="{45D3C921-9546-4051-B53A-4BACE81B3053}"/>
  <sortState ref="A7:K43">
    <sortCondition ref="G7:G43"/>
  </sortState>
  <mergeCells count="2">
    <mergeCell ref="D3:E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Header>Erstellt von AK &amp;D&amp;RSeite &amp;P</oddHeader>
    <oddFooter>&amp;L&amp;"Calibri,Standard"&amp;9&amp;F - &amp;A&amp;C&amp;"Calibri,Standard"&amp;9RC Vorwärts Speyer&amp;R&amp;"Calibri,Standard"&amp;9Seite 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K43"/>
  <sheetViews>
    <sheetView zoomScale="120" zoomScaleNormal="120" zoomScalePageLayoutView="120" workbookViewId="0">
      <pane ySplit="6" topLeftCell="A7" activePane="bottomLeft" state="frozen"/>
      <selection pane="bottomLeft" activeCell="A40" sqref="A40:L41"/>
    </sheetView>
  </sheetViews>
  <sheetFormatPr baseColWidth="10" defaultColWidth="10.85546875" defaultRowHeight="15" x14ac:dyDescent="0.2"/>
  <cols>
    <col min="1" max="2" width="7.7109375" style="7" customWidth="1"/>
    <col min="3" max="3" width="25.7109375" style="1" customWidth="1"/>
    <col min="4" max="4" width="24.42578125" style="1" customWidth="1"/>
    <col min="5" max="5" width="4.28515625" style="2" customWidth="1"/>
    <col min="6" max="6" width="7.140625" style="2" customWidth="1"/>
    <col min="7" max="7" width="10.85546875" style="28" customWidth="1"/>
    <col min="8" max="8" width="8.7109375" style="8" customWidth="1"/>
    <col min="9" max="9" width="8.85546875" style="7" customWidth="1"/>
    <col min="10" max="10" width="8.7109375" style="7" customWidth="1"/>
    <col min="11" max="11" width="10.42578125" style="9" customWidth="1"/>
    <col min="12" max="16384" width="10.85546875" style="3"/>
  </cols>
  <sheetData>
    <row r="1" spans="1:11" x14ac:dyDescent="0.2">
      <c r="A1" s="3" t="s">
        <v>0</v>
      </c>
      <c r="B1" s="3"/>
    </row>
    <row r="2" spans="1:11" ht="0.75" customHeight="1" x14ac:dyDescent="0.2">
      <c r="A2" s="3"/>
      <c r="B2" s="3"/>
    </row>
    <row r="3" spans="1:11" s="6" customFormat="1" x14ac:dyDescent="0.2">
      <c r="A3" s="6" t="s">
        <v>52</v>
      </c>
      <c r="C3" s="22"/>
      <c r="D3" s="73" t="s">
        <v>21</v>
      </c>
      <c r="E3" s="73"/>
      <c r="F3" s="29">
        <v>6.7</v>
      </c>
      <c r="G3" s="5"/>
      <c r="I3" s="74">
        <f>'3,3 km'!I3:J3</f>
        <v>43182</v>
      </c>
      <c r="J3" s="74"/>
      <c r="K3" s="10"/>
    </row>
    <row r="4" spans="1:11" ht="2.25" customHeight="1" x14ac:dyDescent="0.2">
      <c r="A4" s="3"/>
      <c r="B4" s="3"/>
    </row>
    <row r="5" spans="1:11" s="5" customFormat="1" ht="12.75" customHeight="1" x14ac:dyDescent="0.2">
      <c r="A5" s="11" t="s">
        <v>1</v>
      </c>
      <c r="B5" s="11" t="s">
        <v>48</v>
      </c>
      <c r="C5" s="11" t="s">
        <v>2</v>
      </c>
      <c r="D5" s="11" t="s">
        <v>3</v>
      </c>
      <c r="E5" s="11" t="s">
        <v>4</v>
      </c>
      <c r="F5" s="11" t="s">
        <v>5</v>
      </c>
      <c r="G5" s="40" t="s">
        <v>6</v>
      </c>
      <c r="H5" s="11" t="s">
        <v>8</v>
      </c>
      <c r="I5" s="11" t="s">
        <v>9</v>
      </c>
      <c r="J5" s="11" t="s">
        <v>7</v>
      </c>
      <c r="K5" s="12" t="s">
        <v>14</v>
      </c>
    </row>
    <row r="6" spans="1:11" ht="12.75" customHeight="1" x14ac:dyDescent="0.2">
      <c r="A6" s="13"/>
      <c r="B6" s="13"/>
      <c r="C6" s="14">
        <f>SUBTOTAL(3,C7:C40)</f>
        <v>33</v>
      </c>
      <c r="D6" s="15"/>
      <c r="E6" s="16"/>
      <c r="F6" s="16"/>
      <c r="G6" s="41"/>
      <c r="H6" s="16"/>
      <c r="I6" s="31" t="s">
        <v>47</v>
      </c>
      <c r="J6" s="16"/>
      <c r="K6" s="17"/>
    </row>
    <row r="7" spans="1:11" ht="13.5" customHeight="1" x14ac:dyDescent="0.2">
      <c r="A7" s="7">
        <v>1</v>
      </c>
      <c r="B7" s="7">
        <v>1</v>
      </c>
      <c r="C7" s="1" t="s">
        <v>94</v>
      </c>
      <c r="D7" s="1" t="s">
        <v>95</v>
      </c>
      <c r="F7" s="2">
        <v>1963</v>
      </c>
      <c r="G7" s="70">
        <v>1.7313657407407406E-2</v>
      </c>
      <c r="H7" s="2" t="s">
        <v>17</v>
      </c>
      <c r="I7" s="7">
        <v>1</v>
      </c>
      <c r="J7" s="71">
        <v>504</v>
      </c>
      <c r="K7" s="30">
        <f>G7/$F$3</f>
        <v>2.5841279712548368E-3</v>
      </c>
    </row>
    <row r="8" spans="1:11" ht="13.5" customHeight="1" x14ac:dyDescent="0.2">
      <c r="A8" s="7">
        <v>2</v>
      </c>
      <c r="B8" s="7">
        <v>2</v>
      </c>
      <c r="C8" s="1" t="s">
        <v>66</v>
      </c>
      <c r="D8" s="1" t="s">
        <v>67</v>
      </c>
      <c r="F8" s="2">
        <v>1973</v>
      </c>
      <c r="G8" s="70">
        <v>1.8760879629629631E-2</v>
      </c>
      <c r="H8" s="8" t="s">
        <v>39</v>
      </c>
      <c r="I8" s="7">
        <v>1</v>
      </c>
      <c r="J8" s="71">
        <v>468</v>
      </c>
      <c r="K8" s="30">
        <f>G8/$F$3</f>
        <v>2.8001312880044224E-3</v>
      </c>
    </row>
    <row r="9" spans="1:11" ht="13.5" customHeight="1" x14ac:dyDescent="0.2">
      <c r="A9" s="7">
        <v>3</v>
      </c>
      <c r="B9" s="7">
        <v>3</v>
      </c>
      <c r="C9" s="1" t="s">
        <v>131</v>
      </c>
      <c r="D9" s="1" t="s">
        <v>132</v>
      </c>
      <c r="F9" s="2">
        <v>1978</v>
      </c>
      <c r="G9" s="70">
        <v>1.8775925925925925E-2</v>
      </c>
      <c r="H9" s="8" t="s">
        <v>38</v>
      </c>
      <c r="I9" s="7">
        <v>1</v>
      </c>
      <c r="J9" s="71">
        <v>514</v>
      </c>
      <c r="K9" s="30">
        <f t="shared" ref="K9:K39" si="0">G9/$F$3</f>
        <v>2.802377003869541E-3</v>
      </c>
    </row>
    <row r="10" spans="1:11" ht="13.5" customHeight="1" x14ac:dyDescent="0.2">
      <c r="A10" s="7">
        <v>4</v>
      </c>
      <c r="B10" s="7">
        <v>4</v>
      </c>
      <c r="C10" s="1" t="s">
        <v>171</v>
      </c>
      <c r="D10" s="1" t="s">
        <v>170</v>
      </c>
      <c r="F10" s="2">
        <v>1998</v>
      </c>
      <c r="G10" s="70">
        <v>2.003460648148148E-2</v>
      </c>
      <c r="H10" s="8" t="s">
        <v>32</v>
      </c>
      <c r="I10" s="7">
        <v>1</v>
      </c>
      <c r="J10" s="71">
        <v>517</v>
      </c>
      <c r="K10" s="30">
        <f t="shared" si="0"/>
        <v>2.9902397733554448E-3</v>
      </c>
    </row>
    <row r="11" spans="1:11" ht="13.5" customHeight="1" x14ac:dyDescent="0.2">
      <c r="A11" s="7">
        <v>5</v>
      </c>
      <c r="B11" s="7">
        <v>5</v>
      </c>
      <c r="C11" s="1" t="s">
        <v>134</v>
      </c>
      <c r="D11" s="1" t="s">
        <v>127</v>
      </c>
      <c r="F11" s="2">
        <v>1968</v>
      </c>
      <c r="G11" s="70">
        <v>2.0687847222222226E-2</v>
      </c>
      <c r="H11" s="8" t="s">
        <v>41</v>
      </c>
      <c r="I11" s="7">
        <v>1</v>
      </c>
      <c r="J11" s="71">
        <v>513</v>
      </c>
      <c r="K11" s="30">
        <f t="shared" si="0"/>
        <v>3.0877383913764517E-3</v>
      </c>
    </row>
    <row r="12" spans="1:11" x14ac:dyDescent="0.2">
      <c r="A12" s="7">
        <v>6</v>
      </c>
      <c r="B12" s="7">
        <v>6</v>
      </c>
      <c r="C12" s="1" t="s">
        <v>158</v>
      </c>
      <c r="D12" s="1" t="s">
        <v>21</v>
      </c>
      <c r="F12" s="2">
        <v>1960</v>
      </c>
      <c r="G12" s="28">
        <v>2.3238773148148147E-2</v>
      </c>
      <c r="H12" s="2" t="s">
        <v>17</v>
      </c>
      <c r="I12" s="7">
        <v>2</v>
      </c>
      <c r="J12" s="76">
        <v>291</v>
      </c>
      <c r="K12" s="30">
        <f t="shared" si="0"/>
        <v>3.4684736042012161E-3</v>
      </c>
    </row>
    <row r="13" spans="1:11" x14ac:dyDescent="0.2">
      <c r="A13" s="7">
        <v>7</v>
      </c>
      <c r="B13" s="7">
        <v>7</v>
      </c>
      <c r="C13" s="1" t="s">
        <v>62</v>
      </c>
      <c r="D13" s="1" t="s">
        <v>63</v>
      </c>
      <c r="F13" s="2">
        <v>1949</v>
      </c>
      <c r="G13" s="70">
        <v>2.38369212962963E-2</v>
      </c>
      <c r="H13" s="2" t="s">
        <v>46</v>
      </c>
      <c r="I13" s="7">
        <v>1</v>
      </c>
      <c r="J13" s="71">
        <v>444</v>
      </c>
      <c r="K13" s="30">
        <f t="shared" si="0"/>
        <v>3.5577494472084029E-3</v>
      </c>
    </row>
    <row r="14" spans="1:11" x14ac:dyDescent="0.2">
      <c r="A14" s="7">
        <v>8</v>
      </c>
      <c r="B14" s="7">
        <v>8</v>
      </c>
      <c r="C14" s="1" t="s">
        <v>116</v>
      </c>
      <c r="F14" s="2">
        <v>1983</v>
      </c>
      <c r="G14" s="70">
        <v>2.4378009259259262E-2</v>
      </c>
      <c r="H14" s="8" t="s">
        <v>36</v>
      </c>
      <c r="I14" s="7">
        <v>1</v>
      </c>
      <c r="J14" s="71">
        <v>509</v>
      </c>
      <c r="K14" s="30">
        <f t="shared" si="0"/>
        <v>3.6385088446655614E-3</v>
      </c>
    </row>
    <row r="15" spans="1:11" x14ac:dyDescent="0.2">
      <c r="A15" s="7">
        <v>9</v>
      </c>
      <c r="B15" s="7">
        <v>9</v>
      </c>
      <c r="C15" s="1" t="s">
        <v>148</v>
      </c>
      <c r="D15" s="1" t="s">
        <v>85</v>
      </c>
      <c r="F15" s="2">
        <v>1964</v>
      </c>
      <c r="G15" s="70">
        <v>2.4862962962962962E-2</v>
      </c>
      <c r="H15" s="8" t="s">
        <v>41</v>
      </c>
      <c r="I15" s="7">
        <v>2</v>
      </c>
      <c r="J15" s="71">
        <v>506</v>
      </c>
      <c r="K15" s="30">
        <f t="shared" si="0"/>
        <v>3.7108899944720839E-3</v>
      </c>
    </row>
    <row r="16" spans="1:11" x14ac:dyDescent="0.2">
      <c r="A16" s="7">
        <v>10</v>
      </c>
      <c r="B16" s="7">
        <v>10</v>
      </c>
      <c r="C16" s="1" t="s">
        <v>221</v>
      </c>
      <c r="D16" s="1" t="s">
        <v>222</v>
      </c>
      <c r="F16" s="2">
        <v>1982</v>
      </c>
      <c r="G16" s="28">
        <v>2.5210185185185186E-2</v>
      </c>
      <c r="H16" s="8" t="s">
        <v>36</v>
      </c>
      <c r="I16" s="7">
        <v>2</v>
      </c>
      <c r="J16" s="71">
        <v>529</v>
      </c>
      <c r="K16" s="30">
        <f t="shared" si="0"/>
        <v>3.7627142067440575E-3</v>
      </c>
    </row>
    <row r="17" spans="1:11" x14ac:dyDescent="0.2">
      <c r="A17" s="7">
        <v>11</v>
      </c>
      <c r="B17" s="7">
        <v>11</v>
      </c>
      <c r="C17" s="1" t="s">
        <v>223</v>
      </c>
      <c r="D17" s="1" t="s">
        <v>224</v>
      </c>
      <c r="F17" s="2">
        <v>1953</v>
      </c>
      <c r="G17" s="28">
        <v>2.5511921296296296E-2</v>
      </c>
      <c r="H17" s="8" t="s">
        <v>46</v>
      </c>
      <c r="I17" s="7">
        <v>2</v>
      </c>
      <c r="J17" s="71">
        <v>528</v>
      </c>
      <c r="K17" s="30">
        <f t="shared" si="0"/>
        <v>3.8077494472084023E-3</v>
      </c>
    </row>
    <row r="18" spans="1:11" x14ac:dyDescent="0.2">
      <c r="A18" s="7">
        <v>12</v>
      </c>
      <c r="B18" s="7">
        <v>12</v>
      </c>
      <c r="C18" s="1" t="s">
        <v>165</v>
      </c>
      <c r="D18" s="1" t="s">
        <v>166</v>
      </c>
      <c r="F18" s="2">
        <v>1982</v>
      </c>
      <c r="G18" s="70">
        <v>2.5874537037037033E-2</v>
      </c>
      <c r="H18" s="8" t="s">
        <v>36</v>
      </c>
      <c r="I18" s="7">
        <v>3</v>
      </c>
      <c r="J18" s="71">
        <v>518</v>
      </c>
      <c r="K18" s="30">
        <f t="shared" si="0"/>
        <v>3.8618711995577659E-3</v>
      </c>
    </row>
    <row r="19" spans="1:11" x14ac:dyDescent="0.2">
      <c r="A19" s="7">
        <v>13</v>
      </c>
      <c r="B19" s="7">
        <v>13</v>
      </c>
      <c r="C19" s="1" t="s">
        <v>176</v>
      </c>
      <c r="D19" s="1" t="s">
        <v>177</v>
      </c>
      <c r="F19" s="2">
        <v>1956</v>
      </c>
      <c r="G19" s="70">
        <v>2.5981134259259256E-2</v>
      </c>
      <c r="H19" s="8" t="s">
        <v>44</v>
      </c>
      <c r="I19" s="7">
        <v>1</v>
      </c>
      <c r="J19" s="71">
        <v>516</v>
      </c>
      <c r="K19" s="30">
        <f t="shared" si="0"/>
        <v>3.8777812327252621E-3</v>
      </c>
    </row>
    <row r="20" spans="1:11" x14ac:dyDescent="0.2">
      <c r="A20" s="7">
        <v>14</v>
      </c>
      <c r="B20" s="7">
        <v>14</v>
      </c>
      <c r="C20" s="1" t="s">
        <v>220</v>
      </c>
      <c r="D20" s="1" t="s">
        <v>200</v>
      </c>
      <c r="F20" s="2">
        <v>1983</v>
      </c>
      <c r="G20" s="28">
        <v>2.6041087962962964E-2</v>
      </c>
      <c r="H20" s="8" t="s">
        <v>36</v>
      </c>
      <c r="I20" s="7">
        <v>4</v>
      </c>
      <c r="J20" s="71">
        <v>530</v>
      </c>
      <c r="K20" s="30">
        <f t="shared" si="0"/>
        <v>3.8867295467108899E-3</v>
      </c>
    </row>
    <row r="21" spans="1:11" x14ac:dyDescent="0.2">
      <c r="A21" s="7">
        <v>15</v>
      </c>
      <c r="B21" s="7">
        <v>1</v>
      </c>
      <c r="C21" s="1" t="s">
        <v>144</v>
      </c>
      <c r="D21" s="1" t="s">
        <v>85</v>
      </c>
      <c r="F21" s="2">
        <v>1956</v>
      </c>
      <c r="G21" s="70">
        <v>2.6140162037037035E-2</v>
      </c>
      <c r="H21" s="8" t="s">
        <v>43</v>
      </c>
      <c r="I21" s="7">
        <v>2</v>
      </c>
      <c r="J21" s="71">
        <v>508</v>
      </c>
      <c r="K21" s="30">
        <f t="shared" si="0"/>
        <v>3.9015167219458259E-3</v>
      </c>
    </row>
    <row r="22" spans="1:11" x14ac:dyDescent="0.2">
      <c r="A22" s="7">
        <v>16</v>
      </c>
      <c r="B22" s="7">
        <v>15</v>
      </c>
      <c r="C22" s="1" t="s">
        <v>147</v>
      </c>
      <c r="D22" s="1" t="s">
        <v>85</v>
      </c>
      <c r="F22" s="2">
        <v>1964</v>
      </c>
      <c r="G22" s="70">
        <v>2.6155439814814815E-2</v>
      </c>
      <c r="H22" s="8" t="s">
        <v>41</v>
      </c>
      <c r="I22" s="7">
        <v>3</v>
      </c>
      <c r="J22" s="71">
        <v>507</v>
      </c>
      <c r="K22" s="30">
        <f t="shared" si="0"/>
        <v>3.9037969872857932E-3</v>
      </c>
    </row>
    <row r="23" spans="1:11" x14ac:dyDescent="0.2">
      <c r="A23" s="7">
        <v>17</v>
      </c>
      <c r="B23" s="7">
        <v>2</v>
      </c>
      <c r="C23" s="1" t="s">
        <v>155</v>
      </c>
      <c r="F23" s="2">
        <v>1974</v>
      </c>
      <c r="G23" s="70">
        <v>2.7169212962962961E-2</v>
      </c>
      <c r="H23" s="8" t="s">
        <v>37</v>
      </c>
      <c r="I23" s="7">
        <v>1</v>
      </c>
      <c r="J23" s="71">
        <v>522</v>
      </c>
      <c r="K23" s="30">
        <f t="shared" si="0"/>
        <v>4.0551064123825311E-3</v>
      </c>
    </row>
    <row r="24" spans="1:11" x14ac:dyDescent="0.2">
      <c r="A24" s="7">
        <v>18</v>
      </c>
      <c r="B24" s="7">
        <v>16</v>
      </c>
      <c r="C24" s="1" t="s">
        <v>218</v>
      </c>
      <c r="D24" s="1" t="s">
        <v>200</v>
      </c>
      <c r="F24" s="2">
        <v>1984</v>
      </c>
      <c r="G24" s="70">
        <v>2.8103356481481486E-2</v>
      </c>
      <c r="H24" s="8" t="s">
        <v>34</v>
      </c>
      <c r="I24" s="7">
        <v>1</v>
      </c>
      <c r="J24" s="71">
        <v>531</v>
      </c>
      <c r="K24" s="30">
        <f t="shared" si="0"/>
        <v>4.1945308181315652E-3</v>
      </c>
    </row>
    <row r="25" spans="1:11" x14ac:dyDescent="0.2">
      <c r="A25" s="7">
        <v>19</v>
      </c>
      <c r="B25" s="7">
        <v>3</v>
      </c>
      <c r="C25" s="1" t="s">
        <v>225</v>
      </c>
      <c r="D25" s="1" t="s">
        <v>71</v>
      </c>
      <c r="F25" s="2">
        <v>2000</v>
      </c>
      <c r="G25" s="28">
        <v>2.941111111111111E-2</v>
      </c>
      <c r="H25" s="8" t="s">
        <v>30</v>
      </c>
      <c r="I25" s="7">
        <v>1</v>
      </c>
      <c r="J25" s="71">
        <v>527</v>
      </c>
      <c r="K25" s="30">
        <f t="shared" si="0"/>
        <v>4.3897180762852402E-3</v>
      </c>
    </row>
    <row r="26" spans="1:11" x14ac:dyDescent="0.2">
      <c r="A26" s="7">
        <v>20</v>
      </c>
      <c r="B26" s="7">
        <v>17</v>
      </c>
      <c r="C26" s="1" t="s">
        <v>228</v>
      </c>
      <c r="D26" s="1" t="s">
        <v>191</v>
      </c>
      <c r="F26" s="2">
        <v>2004</v>
      </c>
      <c r="G26" s="28">
        <v>2.9723842592592597E-2</v>
      </c>
      <c r="H26" s="8" t="s">
        <v>27</v>
      </c>
      <c r="I26" s="7">
        <v>1</v>
      </c>
      <c r="J26" s="71">
        <v>524</v>
      </c>
      <c r="K26" s="30">
        <f t="shared" si="0"/>
        <v>4.4363944168048647E-3</v>
      </c>
    </row>
    <row r="27" spans="1:11" x14ac:dyDescent="0.2">
      <c r="A27" s="7">
        <v>21</v>
      </c>
      <c r="B27" s="7">
        <v>4</v>
      </c>
      <c r="C27" s="1" t="s">
        <v>164</v>
      </c>
      <c r="F27" s="2">
        <v>1986</v>
      </c>
      <c r="G27" s="70">
        <v>2.9797916666666664E-2</v>
      </c>
      <c r="H27" s="8" t="s">
        <v>33</v>
      </c>
      <c r="I27" s="7">
        <v>1</v>
      </c>
      <c r="J27" s="71">
        <v>519</v>
      </c>
      <c r="K27" s="30">
        <f t="shared" si="0"/>
        <v>4.4474502487562182E-3</v>
      </c>
    </row>
    <row r="28" spans="1:11" x14ac:dyDescent="0.2">
      <c r="A28" s="7">
        <v>22</v>
      </c>
      <c r="B28" s="7">
        <v>5</v>
      </c>
      <c r="C28" s="1" t="s">
        <v>226</v>
      </c>
      <c r="D28" s="1" t="s">
        <v>191</v>
      </c>
      <c r="F28" s="2">
        <v>1979</v>
      </c>
      <c r="G28" s="28">
        <v>2.9818865740740743E-2</v>
      </c>
      <c r="H28" s="8" t="s">
        <v>19</v>
      </c>
      <c r="I28" s="7">
        <v>1</v>
      </c>
      <c r="J28" s="71">
        <v>526</v>
      </c>
      <c r="K28" s="30">
        <f t="shared" si="0"/>
        <v>4.4505769762299618E-3</v>
      </c>
    </row>
    <row r="29" spans="1:11" x14ac:dyDescent="0.2">
      <c r="A29" s="7">
        <v>23</v>
      </c>
      <c r="B29" s="7">
        <v>6</v>
      </c>
      <c r="C29" s="1" t="s">
        <v>162</v>
      </c>
      <c r="F29" s="2">
        <v>1993</v>
      </c>
      <c r="G29" s="70">
        <v>2.9907870370370366E-2</v>
      </c>
      <c r="H29" s="8" t="s">
        <v>31</v>
      </c>
      <c r="I29" s="7">
        <v>1</v>
      </c>
      <c r="J29" s="71">
        <v>521</v>
      </c>
      <c r="K29" s="30">
        <f t="shared" si="0"/>
        <v>4.4638612493090096E-3</v>
      </c>
    </row>
    <row r="30" spans="1:11" x14ac:dyDescent="0.2">
      <c r="A30" s="7">
        <v>24</v>
      </c>
      <c r="B30" s="7">
        <v>7</v>
      </c>
      <c r="C30" s="1" t="s">
        <v>163</v>
      </c>
      <c r="F30" s="2">
        <v>1981</v>
      </c>
      <c r="G30" s="70">
        <v>3.0075694444444443E-2</v>
      </c>
      <c r="H30" s="8" t="s">
        <v>35</v>
      </c>
      <c r="I30" s="7">
        <v>1</v>
      </c>
      <c r="J30" s="71">
        <v>520</v>
      </c>
      <c r="K30" s="30">
        <f t="shared" si="0"/>
        <v>4.4889096185737973E-3</v>
      </c>
    </row>
    <row r="31" spans="1:11" x14ac:dyDescent="0.2">
      <c r="A31" s="7">
        <v>25</v>
      </c>
      <c r="B31" s="7">
        <v>18</v>
      </c>
      <c r="C31" s="1" t="s">
        <v>121</v>
      </c>
      <c r="F31" s="2">
        <v>1967</v>
      </c>
      <c r="G31" s="70">
        <v>3.0997800925925925E-2</v>
      </c>
      <c r="H31" s="8" t="s">
        <v>41</v>
      </c>
      <c r="I31" s="7">
        <v>4</v>
      </c>
      <c r="J31" s="71">
        <v>512</v>
      </c>
      <c r="K31" s="30">
        <f t="shared" si="0"/>
        <v>4.6265374516307346E-3</v>
      </c>
    </row>
    <row r="32" spans="1:11" x14ac:dyDescent="0.2">
      <c r="A32" s="7">
        <v>26</v>
      </c>
      <c r="B32" s="7">
        <v>19</v>
      </c>
      <c r="C32" s="1" t="s">
        <v>154</v>
      </c>
      <c r="F32" s="2">
        <v>1974</v>
      </c>
      <c r="G32" s="28">
        <v>3.1003819444444441E-2</v>
      </c>
      <c r="H32" s="8" t="s">
        <v>38</v>
      </c>
      <c r="I32" s="7">
        <v>2</v>
      </c>
      <c r="J32" s="71">
        <v>523</v>
      </c>
      <c r="K32" s="30">
        <f t="shared" si="0"/>
        <v>4.6274357379767822E-3</v>
      </c>
    </row>
    <row r="33" spans="1:11" x14ac:dyDescent="0.2">
      <c r="A33" s="7">
        <v>27</v>
      </c>
      <c r="B33" s="7">
        <v>8</v>
      </c>
      <c r="C33" s="1" t="s">
        <v>88</v>
      </c>
      <c r="F33" s="2">
        <v>1984</v>
      </c>
      <c r="G33" s="28">
        <v>3.1608333333333329E-2</v>
      </c>
      <c r="H33" s="2" t="s">
        <v>33</v>
      </c>
      <c r="I33" s="7">
        <v>2</v>
      </c>
      <c r="J33" s="71">
        <v>532</v>
      </c>
      <c r="K33" s="30">
        <f t="shared" si="0"/>
        <v>4.7176616915422876E-3</v>
      </c>
    </row>
    <row r="34" spans="1:11" x14ac:dyDescent="0.2">
      <c r="A34" s="7">
        <v>28</v>
      </c>
      <c r="B34" s="7">
        <v>20</v>
      </c>
      <c r="C34" s="1" t="s">
        <v>219</v>
      </c>
      <c r="F34" s="2">
        <v>1988</v>
      </c>
      <c r="G34" s="28">
        <v>3.1621064814814817E-2</v>
      </c>
      <c r="H34" s="8" t="s">
        <v>34</v>
      </c>
      <c r="I34" s="7">
        <v>2</v>
      </c>
      <c r="J34" s="71">
        <v>533</v>
      </c>
      <c r="K34" s="30">
        <f t="shared" si="0"/>
        <v>4.7195619126589282E-3</v>
      </c>
    </row>
    <row r="35" spans="1:11" x14ac:dyDescent="0.2">
      <c r="A35" s="7">
        <v>29</v>
      </c>
      <c r="B35" s="7">
        <v>21</v>
      </c>
      <c r="C35" s="1" t="s">
        <v>114</v>
      </c>
      <c r="F35" s="2">
        <v>2005</v>
      </c>
      <c r="G35" s="70">
        <v>3.1715740740740746E-2</v>
      </c>
      <c r="H35" s="8" t="s">
        <v>25</v>
      </c>
      <c r="I35" s="7">
        <v>1</v>
      </c>
      <c r="J35" s="71">
        <v>511</v>
      </c>
      <c r="K35" s="30">
        <f t="shared" si="0"/>
        <v>4.7336926478717531E-3</v>
      </c>
    </row>
    <row r="36" spans="1:11" x14ac:dyDescent="0.2">
      <c r="A36" s="7">
        <v>30</v>
      </c>
      <c r="B36" s="7">
        <v>22</v>
      </c>
      <c r="C36" s="1" t="s">
        <v>115</v>
      </c>
      <c r="F36" s="2">
        <v>1963</v>
      </c>
      <c r="G36" s="70">
        <v>3.2649999999999998E-2</v>
      </c>
      <c r="H36" s="8" t="s">
        <v>17</v>
      </c>
      <c r="I36" s="7">
        <v>3</v>
      </c>
      <c r="J36" s="71">
        <v>510</v>
      </c>
      <c r="K36" s="30">
        <f t="shared" si="0"/>
        <v>4.873134328358209E-3</v>
      </c>
    </row>
    <row r="37" spans="1:11" x14ac:dyDescent="0.2">
      <c r="A37" s="7">
        <v>31</v>
      </c>
      <c r="B37" s="7">
        <v>23</v>
      </c>
      <c r="C37" s="1" t="s">
        <v>227</v>
      </c>
      <c r="D37" s="1" t="s">
        <v>191</v>
      </c>
      <c r="F37" s="2">
        <v>1963</v>
      </c>
      <c r="G37" s="28">
        <v>3.4469097222222224E-2</v>
      </c>
      <c r="H37" s="8" t="s">
        <v>17</v>
      </c>
      <c r="I37" s="7">
        <v>4</v>
      </c>
      <c r="J37" s="71">
        <v>525</v>
      </c>
      <c r="K37" s="30">
        <f t="shared" si="0"/>
        <v>5.1446413764510779E-3</v>
      </c>
    </row>
    <row r="38" spans="1:11" x14ac:dyDescent="0.2">
      <c r="A38" s="7">
        <v>32</v>
      </c>
      <c r="B38" s="7">
        <v>9</v>
      </c>
      <c r="C38" s="1" t="s">
        <v>175</v>
      </c>
      <c r="F38" s="2">
        <v>1990</v>
      </c>
      <c r="G38" s="70">
        <v>3.4803935185185188E-2</v>
      </c>
      <c r="H38" s="8" t="s">
        <v>31</v>
      </c>
      <c r="I38" s="7">
        <v>2</v>
      </c>
      <c r="J38" s="71">
        <v>515</v>
      </c>
      <c r="K38" s="30">
        <f t="shared" si="0"/>
        <v>5.1946171918186845E-3</v>
      </c>
    </row>
    <row r="39" spans="1:11" x14ac:dyDescent="0.2">
      <c r="A39" s="7">
        <v>33</v>
      </c>
      <c r="B39" s="7">
        <v>10</v>
      </c>
      <c r="C39" s="1" t="s">
        <v>149</v>
      </c>
      <c r="D39" s="1" t="s">
        <v>150</v>
      </c>
      <c r="F39" s="2">
        <v>1970</v>
      </c>
      <c r="G39" s="70">
        <v>3.5227546296296298E-2</v>
      </c>
      <c r="H39" s="8" t="s">
        <v>19</v>
      </c>
      <c r="I39" s="7">
        <v>2</v>
      </c>
      <c r="J39" s="71">
        <v>505</v>
      </c>
      <c r="K39" s="30">
        <f t="shared" si="0"/>
        <v>5.2578427307904919E-3</v>
      </c>
    </row>
    <row r="40" spans="1:11" x14ac:dyDescent="0.2">
      <c r="C40" s="72"/>
      <c r="D40" s="72"/>
      <c r="G40" s="70"/>
      <c r="J40" s="86"/>
      <c r="K40" s="30"/>
    </row>
    <row r="41" spans="1:11" x14ac:dyDescent="0.2">
      <c r="G41" s="70"/>
      <c r="K41" s="30"/>
    </row>
    <row r="42" spans="1:11" x14ac:dyDescent="0.2">
      <c r="G42" s="70"/>
      <c r="K42" s="30"/>
    </row>
    <row r="43" spans="1:11" x14ac:dyDescent="0.2">
      <c r="G43" s="70"/>
      <c r="K43" s="30"/>
    </row>
  </sheetData>
  <autoFilter ref="A6:K43" xr:uid="{365B6243-28B4-474D-8687-4E264B765C3C}">
    <sortState ref="A7:K47">
      <sortCondition ref="J6:J47"/>
    </sortState>
  </autoFilter>
  <sortState ref="A7:K40">
    <sortCondition ref="G7:G40"/>
  </sortState>
  <mergeCells count="2">
    <mergeCell ref="D3:E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Header>Erstellt von AK &amp;D&amp;RSeite &amp;P</oddHeader>
    <oddFooter>&amp;LSeite &amp;P&amp;CRC Vorwärts Speyer&amp;R&amp;F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K74"/>
  <sheetViews>
    <sheetView zoomScale="120" zoomScaleNormal="120" zoomScalePageLayoutView="120" workbookViewId="0">
      <pane ySplit="6" topLeftCell="A54" activePane="bottomLeft" state="frozen"/>
      <selection activeCell="A4" sqref="A4"/>
      <selection pane="bottomLeft" activeCell="D78" sqref="D78"/>
    </sheetView>
  </sheetViews>
  <sheetFormatPr baseColWidth="10" defaultColWidth="10.85546875" defaultRowHeight="15" x14ac:dyDescent="0.2"/>
  <cols>
    <col min="1" max="1" width="7.7109375" style="7" customWidth="1"/>
    <col min="2" max="2" width="9" style="7" customWidth="1"/>
    <col min="3" max="4" width="25.7109375" style="1" customWidth="1"/>
    <col min="5" max="6" width="6.7109375" style="2" customWidth="1"/>
    <col min="7" max="7" width="10.85546875" style="28" customWidth="1"/>
    <col min="8" max="8" width="8.7109375" style="2" customWidth="1"/>
    <col min="9" max="9" width="8.85546875" style="7" customWidth="1"/>
    <col min="10" max="10" width="8.7109375" style="7" customWidth="1"/>
    <col min="11" max="11" width="8.7109375" style="9" customWidth="1"/>
    <col min="12" max="16384" width="10.85546875" style="3"/>
  </cols>
  <sheetData>
    <row r="1" spans="1:11" x14ac:dyDescent="0.2">
      <c r="A1" s="3" t="s">
        <v>0</v>
      </c>
      <c r="B1" s="3"/>
    </row>
    <row r="2" spans="1:11" ht="1.5" customHeight="1" x14ac:dyDescent="0.2">
      <c r="A2" s="3"/>
      <c r="B2" s="3"/>
    </row>
    <row r="3" spans="1:11" s="6" customFormat="1" ht="12" customHeight="1" x14ac:dyDescent="0.2">
      <c r="A3" s="6" t="s">
        <v>52</v>
      </c>
      <c r="C3" s="22"/>
      <c r="D3" s="73" t="s">
        <v>21</v>
      </c>
      <c r="E3" s="73"/>
      <c r="F3" s="23">
        <v>10</v>
      </c>
      <c r="G3" s="5"/>
      <c r="H3" s="5"/>
      <c r="I3" s="74">
        <f>'3,3 km'!I3:J3</f>
        <v>43182</v>
      </c>
      <c r="J3" s="74"/>
      <c r="K3" s="10"/>
    </row>
    <row r="4" spans="1:11" ht="6" customHeight="1" x14ac:dyDescent="0.2">
      <c r="A4" s="3"/>
      <c r="B4" s="3"/>
    </row>
    <row r="5" spans="1:11" s="5" customFormat="1" ht="12.75" customHeight="1" x14ac:dyDescent="0.2">
      <c r="A5" s="11" t="s">
        <v>1</v>
      </c>
      <c r="B5" s="11" t="s">
        <v>48</v>
      </c>
      <c r="C5" s="11" t="s">
        <v>2</v>
      </c>
      <c r="D5" s="11" t="s">
        <v>3</v>
      </c>
      <c r="E5" s="11" t="s">
        <v>4</v>
      </c>
      <c r="F5" s="11" t="s">
        <v>5</v>
      </c>
      <c r="G5" s="40" t="s">
        <v>6</v>
      </c>
      <c r="H5" s="11" t="s">
        <v>8</v>
      </c>
      <c r="I5" s="11" t="s">
        <v>9</v>
      </c>
      <c r="J5" s="11" t="s">
        <v>7</v>
      </c>
      <c r="K5" s="12" t="s">
        <v>14</v>
      </c>
    </row>
    <row r="6" spans="1:11" ht="14.25" customHeight="1" x14ac:dyDescent="0.2">
      <c r="A6" s="13"/>
      <c r="B6" s="13"/>
      <c r="C6" s="14">
        <f>SUBTOTAL(3,C7:C74)</f>
        <v>67</v>
      </c>
      <c r="D6" s="15"/>
      <c r="E6" s="16"/>
      <c r="F6" s="16"/>
      <c r="G6" s="41"/>
      <c r="H6" s="16"/>
      <c r="I6" s="31" t="s">
        <v>47</v>
      </c>
      <c r="J6" s="16"/>
      <c r="K6" s="17"/>
    </row>
    <row r="7" spans="1:11" x14ac:dyDescent="0.2">
      <c r="A7" s="7">
        <v>1</v>
      </c>
      <c r="B7" s="7">
        <v>1</v>
      </c>
      <c r="C7" s="1" t="s">
        <v>104</v>
      </c>
      <c r="D7" s="1" t="s">
        <v>105</v>
      </c>
      <c r="F7" s="2">
        <v>1978</v>
      </c>
      <c r="G7" s="28">
        <v>2.4015972222222223E-2</v>
      </c>
      <c r="H7" s="2" t="s">
        <v>38</v>
      </c>
      <c r="I7" s="7">
        <v>1</v>
      </c>
      <c r="J7" s="71">
        <v>273</v>
      </c>
      <c r="K7" s="30">
        <f>G7/$F$3</f>
        <v>2.4015972222222225E-3</v>
      </c>
    </row>
    <row r="8" spans="1:11" x14ac:dyDescent="0.2">
      <c r="A8" s="7">
        <v>2</v>
      </c>
      <c r="B8" s="7">
        <v>2</v>
      </c>
      <c r="C8" s="1" t="s">
        <v>76</v>
      </c>
      <c r="D8" s="1" t="s">
        <v>77</v>
      </c>
      <c r="F8" s="2">
        <v>1981</v>
      </c>
      <c r="G8" s="28">
        <v>2.6123032407407407E-2</v>
      </c>
      <c r="H8" s="2" t="s">
        <v>36</v>
      </c>
      <c r="I8" s="7">
        <v>1</v>
      </c>
      <c r="J8" s="71">
        <v>208</v>
      </c>
      <c r="K8" s="30">
        <f>G8/$F$3</f>
        <v>2.6123032407407406E-3</v>
      </c>
    </row>
    <row r="9" spans="1:11" x14ac:dyDescent="0.2">
      <c r="A9" s="7">
        <v>3</v>
      </c>
      <c r="B9" s="7">
        <v>3</v>
      </c>
      <c r="C9" s="1" t="s">
        <v>109</v>
      </c>
      <c r="D9" s="1" t="s">
        <v>110</v>
      </c>
      <c r="F9" s="2">
        <v>1977</v>
      </c>
      <c r="G9" s="28">
        <v>2.6207175925925922E-2</v>
      </c>
      <c r="H9" s="2" t="s">
        <v>38</v>
      </c>
      <c r="I9" s="7">
        <v>2</v>
      </c>
      <c r="J9" s="71">
        <v>269</v>
      </c>
      <c r="K9" s="30">
        <f t="shared" ref="K9:K72" si="0">G9/$F$3</f>
        <v>2.620717592592592E-3</v>
      </c>
    </row>
    <row r="10" spans="1:11" x14ac:dyDescent="0.2">
      <c r="A10" s="7">
        <v>4</v>
      </c>
      <c r="B10" s="7">
        <v>4</v>
      </c>
      <c r="C10" s="1" t="s">
        <v>92</v>
      </c>
      <c r="D10" s="1" t="s">
        <v>93</v>
      </c>
      <c r="F10" s="2">
        <v>1971</v>
      </c>
      <c r="G10" s="28">
        <v>2.7077314814814814E-2</v>
      </c>
      <c r="H10" s="2" t="s">
        <v>39</v>
      </c>
      <c r="I10" s="7">
        <v>1</v>
      </c>
      <c r="J10" s="71">
        <v>262</v>
      </c>
      <c r="K10" s="30">
        <f t="shared" si="0"/>
        <v>2.7077314814814815E-3</v>
      </c>
    </row>
    <row r="11" spans="1:11" x14ac:dyDescent="0.2">
      <c r="A11" s="7">
        <v>5</v>
      </c>
      <c r="B11" s="7">
        <v>5</v>
      </c>
      <c r="C11" s="1" t="s">
        <v>229</v>
      </c>
      <c r="D11" s="1" t="s">
        <v>230</v>
      </c>
      <c r="F11" s="2">
        <v>1987</v>
      </c>
      <c r="G11" s="28">
        <v>2.7184490740740738E-2</v>
      </c>
      <c r="H11" s="2" t="s">
        <v>34</v>
      </c>
      <c r="I11" s="7">
        <v>1</v>
      </c>
      <c r="J11" s="71">
        <v>294</v>
      </c>
      <c r="K11" s="30">
        <f t="shared" si="0"/>
        <v>2.7184490740740737E-3</v>
      </c>
    </row>
    <row r="12" spans="1:11" x14ac:dyDescent="0.2">
      <c r="A12" s="7">
        <v>6</v>
      </c>
      <c r="B12" s="7">
        <v>6</v>
      </c>
      <c r="C12" s="1" t="s">
        <v>245</v>
      </c>
      <c r="D12" s="1" t="s">
        <v>21</v>
      </c>
      <c r="F12" s="2">
        <v>1979</v>
      </c>
      <c r="G12" s="28">
        <v>2.780115740740741E-2</v>
      </c>
      <c r="H12" s="2" t="s">
        <v>36</v>
      </c>
      <c r="I12" s="7">
        <v>2</v>
      </c>
      <c r="J12" s="71">
        <v>405</v>
      </c>
      <c r="K12" s="30">
        <f t="shared" si="0"/>
        <v>2.780115740740741E-3</v>
      </c>
    </row>
    <row r="13" spans="1:11" x14ac:dyDescent="0.2">
      <c r="A13" s="7">
        <v>7</v>
      </c>
      <c r="B13" s="7">
        <v>7</v>
      </c>
      <c r="C13" s="1" t="s">
        <v>102</v>
      </c>
      <c r="D13" s="1" t="s">
        <v>103</v>
      </c>
      <c r="F13" s="2">
        <v>1994</v>
      </c>
      <c r="G13" s="28">
        <v>2.8137152777777775E-2</v>
      </c>
      <c r="H13" s="2" t="s">
        <v>32</v>
      </c>
      <c r="I13" s="7">
        <v>1</v>
      </c>
      <c r="J13" s="71">
        <v>272</v>
      </c>
      <c r="K13" s="30">
        <f t="shared" si="0"/>
        <v>2.8137152777777774E-3</v>
      </c>
    </row>
    <row r="14" spans="1:11" x14ac:dyDescent="0.2">
      <c r="A14" s="7">
        <v>8</v>
      </c>
      <c r="B14" s="7">
        <v>8</v>
      </c>
      <c r="C14" s="1" t="s">
        <v>111</v>
      </c>
      <c r="D14" s="1" t="s">
        <v>21</v>
      </c>
      <c r="F14" s="2">
        <v>1983</v>
      </c>
      <c r="G14" s="28">
        <v>2.8520370370370373E-2</v>
      </c>
      <c r="H14" s="2" t="s">
        <v>36</v>
      </c>
      <c r="I14" s="7">
        <v>3</v>
      </c>
      <c r="J14" s="71">
        <v>275</v>
      </c>
      <c r="K14" s="30">
        <f t="shared" si="0"/>
        <v>2.8520370370370375E-3</v>
      </c>
    </row>
    <row r="15" spans="1:11" x14ac:dyDescent="0.2">
      <c r="A15" s="7">
        <v>9</v>
      </c>
      <c r="B15" s="7">
        <v>9</v>
      </c>
      <c r="C15" s="1" t="s">
        <v>129</v>
      </c>
      <c r="D15" s="1" t="s">
        <v>130</v>
      </c>
      <c r="F15" s="2">
        <v>1969</v>
      </c>
      <c r="G15" s="28">
        <v>2.8732175925925928E-2</v>
      </c>
      <c r="H15" s="2" t="s">
        <v>39</v>
      </c>
      <c r="I15" s="7">
        <v>2</v>
      </c>
      <c r="J15" s="71">
        <v>160</v>
      </c>
      <c r="K15" s="30">
        <f t="shared" si="0"/>
        <v>2.873217592592593E-3</v>
      </c>
    </row>
    <row r="16" spans="1:11" x14ac:dyDescent="0.2">
      <c r="A16" s="7">
        <v>10</v>
      </c>
      <c r="B16" s="7">
        <v>10</v>
      </c>
      <c r="C16" s="1" t="s">
        <v>178</v>
      </c>
      <c r="D16" s="1" t="s">
        <v>179</v>
      </c>
      <c r="F16" s="2">
        <v>1965</v>
      </c>
      <c r="G16" s="28">
        <v>2.8835879629629625E-2</v>
      </c>
      <c r="H16" s="2" t="s">
        <v>41</v>
      </c>
      <c r="I16" s="7">
        <v>1</v>
      </c>
      <c r="J16" s="71">
        <v>408</v>
      </c>
      <c r="K16" s="30">
        <f t="shared" si="0"/>
        <v>2.8835879629629624E-3</v>
      </c>
    </row>
    <row r="17" spans="1:11" x14ac:dyDescent="0.2">
      <c r="A17" s="7">
        <v>11</v>
      </c>
      <c r="B17" s="7">
        <v>11</v>
      </c>
      <c r="C17" s="1" t="s">
        <v>231</v>
      </c>
      <c r="D17" s="1" t="s">
        <v>21</v>
      </c>
      <c r="F17" s="2">
        <v>1982</v>
      </c>
      <c r="G17" s="28">
        <v>2.9581018518518517E-2</v>
      </c>
      <c r="H17" s="2" t="s">
        <v>36</v>
      </c>
      <c r="I17" s="7">
        <v>4</v>
      </c>
      <c r="J17" s="71">
        <v>413</v>
      </c>
      <c r="K17" s="30">
        <f t="shared" si="0"/>
        <v>2.9581018518518515E-3</v>
      </c>
    </row>
    <row r="18" spans="1:11" x14ac:dyDescent="0.2">
      <c r="A18" s="7">
        <v>12</v>
      </c>
      <c r="B18" s="7">
        <v>12</v>
      </c>
      <c r="C18" s="1" t="s">
        <v>233</v>
      </c>
      <c r="F18" s="2">
        <v>1960</v>
      </c>
      <c r="G18" s="28">
        <v>2.9844675925925931E-2</v>
      </c>
      <c r="H18" s="2" t="s">
        <v>17</v>
      </c>
      <c r="I18" s="7">
        <v>1</v>
      </c>
      <c r="J18" s="71">
        <v>415</v>
      </c>
      <c r="K18" s="30">
        <f t="shared" si="0"/>
        <v>2.9844675925925932E-3</v>
      </c>
    </row>
    <row r="19" spans="1:11" x14ac:dyDescent="0.2">
      <c r="A19" s="7">
        <v>13</v>
      </c>
      <c r="B19" s="7">
        <v>13</v>
      </c>
      <c r="C19" s="1" t="s">
        <v>124</v>
      </c>
      <c r="D19" s="1" t="s">
        <v>125</v>
      </c>
      <c r="F19" s="2">
        <v>1977</v>
      </c>
      <c r="G19" s="28">
        <v>2.9874884259259257E-2</v>
      </c>
      <c r="H19" s="2" t="s">
        <v>38</v>
      </c>
      <c r="I19" s="7">
        <v>3</v>
      </c>
      <c r="J19" s="71">
        <v>281</v>
      </c>
      <c r="K19" s="30">
        <f t="shared" si="0"/>
        <v>2.9874884259259256E-3</v>
      </c>
    </row>
    <row r="20" spans="1:11" x14ac:dyDescent="0.2">
      <c r="A20" s="7">
        <v>14</v>
      </c>
      <c r="B20" s="7">
        <v>14</v>
      </c>
      <c r="C20" s="1" t="s">
        <v>236</v>
      </c>
      <c r="D20" s="1" t="s">
        <v>237</v>
      </c>
      <c r="F20" s="2">
        <v>1960</v>
      </c>
      <c r="G20" s="28">
        <v>3.0328587962962963E-2</v>
      </c>
      <c r="H20" s="2" t="s">
        <v>17</v>
      </c>
      <c r="I20" s="7">
        <v>2</v>
      </c>
      <c r="J20" s="71">
        <v>297</v>
      </c>
      <c r="K20" s="30">
        <f t="shared" si="0"/>
        <v>3.0328587962962965E-3</v>
      </c>
    </row>
    <row r="21" spans="1:11" x14ac:dyDescent="0.2">
      <c r="A21" s="7">
        <v>15</v>
      </c>
      <c r="B21" s="7">
        <v>15</v>
      </c>
      <c r="C21" s="1" t="s">
        <v>151</v>
      </c>
      <c r="F21" s="2">
        <v>1980</v>
      </c>
      <c r="G21" s="70">
        <v>3.0399305555555558E-2</v>
      </c>
      <c r="H21" s="8" t="s">
        <v>36</v>
      </c>
      <c r="I21" s="7">
        <v>5</v>
      </c>
      <c r="J21" s="71">
        <v>293</v>
      </c>
      <c r="K21" s="30">
        <f t="shared" si="0"/>
        <v>3.0399305555555557E-3</v>
      </c>
    </row>
    <row r="22" spans="1:11" x14ac:dyDescent="0.2">
      <c r="A22" s="7">
        <v>16</v>
      </c>
      <c r="B22" s="7">
        <v>16</v>
      </c>
      <c r="C22" s="1" t="s">
        <v>145</v>
      </c>
      <c r="F22" s="2">
        <v>1981</v>
      </c>
      <c r="G22" s="28">
        <v>3.0501388888888887E-2</v>
      </c>
      <c r="H22" s="28" t="s">
        <v>36</v>
      </c>
      <c r="I22" s="7">
        <v>6</v>
      </c>
      <c r="J22" s="71">
        <v>183</v>
      </c>
      <c r="K22" s="30">
        <f t="shared" si="0"/>
        <v>3.0501388888888887E-3</v>
      </c>
    </row>
    <row r="23" spans="1:11" x14ac:dyDescent="0.2">
      <c r="A23" s="7">
        <v>17</v>
      </c>
      <c r="B23" s="7">
        <v>17</v>
      </c>
      <c r="C23" s="1" t="s">
        <v>133</v>
      </c>
      <c r="F23" s="2">
        <v>1971</v>
      </c>
      <c r="G23" s="28">
        <v>3.0649189814814817E-2</v>
      </c>
      <c r="H23" s="2" t="s">
        <v>39</v>
      </c>
      <c r="I23" s="7">
        <v>3</v>
      </c>
      <c r="J23" s="71">
        <v>282</v>
      </c>
      <c r="K23" s="30">
        <f t="shared" si="0"/>
        <v>3.0649189814814818E-3</v>
      </c>
    </row>
    <row r="24" spans="1:11" x14ac:dyDescent="0.2">
      <c r="A24" s="7">
        <v>18</v>
      </c>
      <c r="B24" s="7">
        <v>18</v>
      </c>
      <c r="C24" s="1" t="s">
        <v>159</v>
      </c>
      <c r="D24" s="1" t="s">
        <v>61</v>
      </c>
      <c r="F24" s="2">
        <v>1968</v>
      </c>
      <c r="G24" s="69">
        <v>3.0657523148148149E-2</v>
      </c>
      <c r="H24" s="8" t="s">
        <v>41</v>
      </c>
      <c r="I24" s="7">
        <v>2</v>
      </c>
      <c r="J24" s="71">
        <v>290</v>
      </c>
      <c r="K24" s="30">
        <f t="shared" si="0"/>
        <v>3.065752314814815E-3</v>
      </c>
    </row>
    <row r="25" spans="1:11" x14ac:dyDescent="0.2">
      <c r="A25" s="7">
        <v>19</v>
      </c>
      <c r="B25" s="7">
        <v>1</v>
      </c>
      <c r="C25" s="1" t="s">
        <v>239</v>
      </c>
      <c r="F25" s="2">
        <v>1992</v>
      </c>
      <c r="G25" s="28">
        <v>3.0671296296296294E-2</v>
      </c>
      <c r="H25" s="2" t="s">
        <v>31</v>
      </c>
      <c r="I25" s="7">
        <v>1</v>
      </c>
      <c r="J25" s="71">
        <v>299</v>
      </c>
      <c r="K25" s="30">
        <f t="shared" si="0"/>
        <v>3.0671296296296293E-3</v>
      </c>
    </row>
    <row r="26" spans="1:11" x14ac:dyDescent="0.2">
      <c r="A26" s="7">
        <v>20</v>
      </c>
      <c r="B26" s="7">
        <v>19</v>
      </c>
      <c r="C26" s="1" t="s">
        <v>243</v>
      </c>
      <c r="D26" s="1" t="s">
        <v>242</v>
      </c>
      <c r="F26" s="2">
        <v>1979</v>
      </c>
      <c r="G26" s="28">
        <v>3.0803356481481484E-2</v>
      </c>
      <c r="H26" s="2" t="s">
        <v>36</v>
      </c>
      <c r="I26" s="7">
        <v>7</v>
      </c>
      <c r="J26" s="71">
        <v>401</v>
      </c>
      <c r="K26" s="30">
        <f t="shared" si="0"/>
        <v>3.0803356481481485E-3</v>
      </c>
    </row>
    <row r="27" spans="1:11" x14ac:dyDescent="0.2">
      <c r="A27" s="7">
        <v>21</v>
      </c>
      <c r="B27" s="7">
        <v>20</v>
      </c>
      <c r="C27" s="1" t="s">
        <v>128</v>
      </c>
      <c r="D27" s="1" t="s">
        <v>21</v>
      </c>
      <c r="F27" s="2">
        <v>1980</v>
      </c>
      <c r="G27" s="28">
        <v>3.0879861111111111E-2</v>
      </c>
      <c r="H27" s="2" t="s">
        <v>36</v>
      </c>
      <c r="I27" s="7">
        <v>8</v>
      </c>
      <c r="J27" s="71">
        <v>283</v>
      </c>
      <c r="K27" s="30">
        <f t="shared" si="0"/>
        <v>3.0879861111111112E-3</v>
      </c>
    </row>
    <row r="28" spans="1:11" x14ac:dyDescent="0.2">
      <c r="A28" s="7">
        <v>22</v>
      </c>
      <c r="B28" s="7">
        <v>21</v>
      </c>
      <c r="C28" s="1" t="s">
        <v>183</v>
      </c>
      <c r="D28" s="1" t="s">
        <v>184</v>
      </c>
      <c r="F28" s="2">
        <v>1989</v>
      </c>
      <c r="G28" s="28">
        <v>3.1823379629629625E-2</v>
      </c>
      <c r="H28" s="2" t="s">
        <v>32</v>
      </c>
      <c r="I28" s="7">
        <v>2</v>
      </c>
      <c r="J28" s="71">
        <v>411</v>
      </c>
      <c r="K28" s="30">
        <f t="shared" si="0"/>
        <v>3.1823379629629623E-3</v>
      </c>
    </row>
    <row r="29" spans="1:11" x14ac:dyDescent="0.2">
      <c r="A29" s="7">
        <v>23</v>
      </c>
      <c r="B29" s="7">
        <v>22</v>
      </c>
      <c r="C29" s="1" t="s">
        <v>156</v>
      </c>
      <c r="D29" s="1" t="s">
        <v>157</v>
      </c>
      <c r="F29" s="2">
        <v>1981</v>
      </c>
      <c r="G29" s="28">
        <v>3.2327083333333333E-2</v>
      </c>
      <c r="H29" s="2" t="s">
        <v>36</v>
      </c>
      <c r="I29" s="7">
        <v>9</v>
      </c>
      <c r="J29" s="71">
        <v>292</v>
      </c>
      <c r="K29" s="30">
        <f t="shared" si="0"/>
        <v>3.2327083333333331E-3</v>
      </c>
    </row>
    <row r="30" spans="1:11" x14ac:dyDescent="0.2">
      <c r="A30" s="7">
        <v>24</v>
      </c>
      <c r="B30" s="7">
        <v>23</v>
      </c>
      <c r="C30" s="1" t="s">
        <v>138</v>
      </c>
      <c r="D30" s="1" t="s">
        <v>136</v>
      </c>
      <c r="F30" s="2">
        <v>1985</v>
      </c>
      <c r="G30" s="28">
        <v>3.3545601851851854E-2</v>
      </c>
      <c r="H30" s="2" t="s">
        <v>34</v>
      </c>
      <c r="I30" s="7">
        <v>2</v>
      </c>
      <c r="J30" s="71">
        <v>278</v>
      </c>
      <c r="K30" s="30">
        <f t="shared" si="0"/>
        <v>3.3545601851851852E-3</v>
      </c>
    </row>
    <row r="31" spans="1:11" x14ac:dyDescent="0.2">
      <c r="A31" s="7">
        <v>25</v>
      </c>
      <c r="B31" s="7">
        <v>24</v>
      </c>
      <c r="C31" s="1" t="s">
        <v>86</v>
      </c>
      <c r="D31" s="1" t="s">
        <v>87</v>
      </c>
      <c r="F31" s="2">
        <v>1969</v>
      </c>
      <c r="G31" s="28">
        <v>3.4327314814814817E-2</v>
      </c>
      <c r="H31" s="2" t="s">
        <v>39</v>
      </c>
      <c r="I31" s="7">
        <v>4</v>
      </c>
      <c r="J31" s="71">
        <v>287</v>
      </c>
      <c r="K31" s="30">
        <f t="shared" si="0"/>
        <v>3.4327314814814819E-3</v>
      </c>
    </row>
    <row r="32" spans="1:11" x14ac:dyDescent="0.2">
      <c r="A32" s="7">
        <v>26</v>
      </c>
      <c r="B32" s="7">
        <v>25</v>
      </c>
      <c r="C32" s="1" t="s">
        <v>186</v>
      </c>
      <c r="D32" s="1" t="s">
        <v>187</v>
      </c>
      <c r="F32" s="2">
        <v>1984</v>
      </c>
      <c r="G32" s="28">
        <v>3.4750578703703704E-2</v>
      </c>
      <c r="H32" s="2" t="s">
        <v>34</v>
      </c>
      <c r="I32" s="7">
        <v>3</v>
      </c>
      <c r="J32" s="71">
        <v>284</v>
      </c>
      <c r="K32" s="30">
        <f t="shared" si="0"/>
        <v>3.4750578703703705E-3</v>
      </c>
    </row>
    <row r="33" spans="1:11" x14ac:dyDescent="0.2">
      <c r="A33" s="7">
        <v>27</v>
      </c>
      <c r="B33" s="7">
        <v>26</v>
      </c>
      <c r="C33" s="1" t="s">
        <v>188</v>
      </c>
      <c r="D33" s="1" t="s">
        <v>184</v>
      </c>
      <c r="F33" s="2">
        <v>1969</v>
      </c>
      <c r="G33" s="28">
        <v>3.4828125000000001E-2</v>
      </c>
      <c r="H33" s="2" t="s">
        <v>39</v>
      </c>
      <c r="I33" s="7">
        <v>5</v>
      </c>
      <c r="J33" s="71">
        <v>412</v>
      </c>
      <c r="K33" s="30">
        <f t="shared" si="0"/>
        <v>3.4828125000000002E-3</v>
      </c>
    </row>
    <row r="34" spans="1:11" x14ac:dyDescent="0.2">
      <c r="A34" s="7">
        <v>28</v>
      </c>
      <c r="B34" s="7">
        <v>27</v>
      </c>
      <c r="C34" s="1" t="s">
        <v>240</v>
      </c>
      <c r="F34" s="2">
        <v>1979</v>
      </c>
      <c r="G34" s="28">
        <v>3.4835879629629626E-2</v>
      </c>
      <c r="H34" s="2" t="s">
        <v>36</v>
      </c>
      <c r="I34" s="7">
        <v>10</v>
      </c>
      <c r="J34" s="71">
        <v>400</v>
      </c>
      <c r="K34" s="30">
        <f t="shared" si="0"/>
        <v>3.4835879629629626E-3</v>
      </c>
    </row>
    <row r="35" spans="1:11" x14ac:dyDescent="0.2">
      <c r="A35" s="7">
        <v>29</v>
      </c>
      <c r="B35" s="7">
        <v>2</v>
      </c>
      <c r="C35" s="1" t="s">
        <v>74</v>
      </c>
      <c r="F35" s="2">
        <v>1973</v>
      </c>
      <c r="G35" s="28">
        <v>3.4867476851851854E-2</v>
      </c>
      <c r="H35" s="2" t="s">
        <v>19</v>
      </c>
      <c r="I35" s="7">
        <v>1</v>
      </c>
      <c r="J35" s="71">
        <v>205</v>
      </c>
      <c r="K35" s="30">
        <f t="shared" si="0"/>
        <v>3.4867476851851856E-3</v>
      </c>
    </row>
    <row r="36" spans="1:11" x14ac:dyDescent="0.2">
      <c r="A36" s="7">
        <v>30</v>
      </c>
      <c r="B36" s="7">
        <v>28</v>
      </c>
      <c r="C36" s="1" t="s">
        <v>194</v>
      </c>
      <c r="D36" s="1" t="s">
        <v>195</v>
      </c>
      <c r="F36" s="2">
        <v>1968</v>
      </c>
      <c r="G36" s="28">
        <v>3.4932407407407405E-2</v>
      </c>
      <c r="H36" s="2" t="s">
        <v>41</v>
      </c>
      <c r="I36" s="7">
        <v>3</v>
      </c>
      <c r="J36" s="71">
        <v>215</v>
      </c>
      <c r="K36" s="30">
        <f t="shared" si="0"/>
        <v>3.4932407407407403E-3</v>
      </c>
    </row>
    <row r="37" spans="1:11" x14ac:dyDescent="0.2">
      <c r="A37" s="7">
        <v>31</v>
      </c>
      <c r="B37" s="7">
        <v>29</v>
      </c>
      <c r="C37" s="1" t="s">
        <v>100</v>
      </c>
      <c r="F37" s="2">
        <v>1980</v>
      </c>
      <c r="G37" s="28">
        <v>3.5028703703703708E-2</v>
      </c>
      <c r="H37" s="2" t="s">
        <v>36</v>
      </c>
      <c r="I37" s="7">
        <v>11</v>
      </c>
      <c r="J37" s="71">
        <v>268</v>
      </c>
      <c r="K37" s="30">
        <f t="shared" si="0"/>
        <v>3.5028703703703706E-3</v>
      </c>
    </row>
    <row r="38" spans="1:11" x14ac:dyDescent="0.2">
      <c r="A38" s="7">
        <v>32</v>
      </c>
      <c r="B38" s="7">
        <v>3</v>
      </c>
      <c r="C38" s="1" t="s">
        <v>248</v>
      </c>
      <c r="D38" s="1" t="s">
        <v>247</v>
      </c>
      <c r="F38" s="2">
        <v>1986</v>
      </c>
      <c r="G38" s="28">
        <v>3.5694444444444445E-2</v>
      </c>
      <c r="H38" s="2" t="s">
        <v>33</v>
      </c>
      <c r="I38" s="7">
        <v>1</v>
      </c>
      <c r="J38" s="71">
        <v>407</v>
      </c>
      <c r="K38" s="30">
        <f t="shared" si="0"/>
        <v>3.5694444444444445E-3</v>
      </c>
    </row>
    <row r="39" spans="1:11" x14ac:dyDescent="0.2">
      <c r="A39" s="7">
        <v>33</v>
      </c>
      <c r="B39" s="7">
        <v>30</v>
      </c>
      <c r="C39" s="1" t="s">
        <v>246</v>
      </c>
      <c r="D39" s="1" t="s">
        <v>247</v>
      </c>
      <c r="F39" s="2">
        <v>1986</v>
      </c>
      <c r="G39" s="28">
        <v>3.5709490740740743E-2</v>
      </c>
      <c r="H39" s="2" t="s">
        <v>34</v>
      </c>
      <c r="I39" s="7">
        <v>4</v>
      </c>
      <c r="J39" s="71">
        <v>406</v>
      </c>
      <c r="K39" s="30">
        <f t="shared" si="0"/>
        <v>3.5709490740740745E-3</v>
      </c>
    </row>
    <row r="40" spans="1:11" x14ac:dyDescent="0.2">
      <c r="A40" s="7">
        <v>34</v>
      </c>
      <c r="B40" s="7">
        <v>31</v>
      </c>
      <c r="C40" s="38" t="s">
        <v>57</v>
      </c>
      <c r="D40" s="38" t="s">
        <v>58</v>
      </c>
      <c r="E40" s="39"/>
      <c r="F40" s="39">
        <v>1963</v>
      </c>
      <c r="G40" s="68">
        <v>3.6009837962962962E-2</v>
      </c>
      <c r="H40" s="39" t="s">
        <v>17</v>
      </c>
      <c r="I40" s="37">
        <v>3</v>
      </c>
      <c r="J40" s="75">
        <v>138</v>
      </c>
      <c r="K40" s="30">
        <f t="shared" si="0"/>
        <v>3.6009837962962961E-3</v>
      </c>
    </row>
    <row r="41" spans="1:11" x14ac:dyDescent="0.2">
      <c r="A41" s="7">
        <v>35</v>
      </c>
      <c r="B41" s="7">
        <v>4</v>
      </c>
      <c r="C41" s="1" t="s">
        <v>119</v>
      </c>
      <c r="D41" s="1" t="s">
        <v>120</v>
      </c>
      <c r="F41" s="2">
        <v>1988</v>
      </c>
      <c r="G41" s="28">
        <v>3.6089699074074076E-2</v>
      </c>
      <c r="H41" s="2" t="s">
        <v>33</v>
      </c>
      <c r="I41" s="7">
        <v>2</v>
      </c>
      <c r="J41" s="71">
        <v>265</v>
      </c>
      <c r="K41" s="30">
        <f t="shared" si="0"/>
        <v>3.6089699074074075E-3</v>
      </c>
    </row>
    <row r="42" spans="1:11" x14ac:dyDescent="0.2">
      <c r="A42" s="7">
        <v>36</v>
      </c>
      <c r="B42" s="7">
        <v>32</v>
      </c>
      <c r="C42" s="64" t="s">
        <v>90</v>
      </c>
      <c r="D42" s="64" t="s">
        <v>91</v>
      </c>
      <c r="F42" s="2">
        <v>1960</v>
      </c>
      <c r="G42" s="28">
        <v>3.6094675925925926E-2</v>
      </c>
      <c r="H42" s="2" t="s">
        <v>17</v>
      </c>
      <c r="I42" s="7">
        <v>4</v>
      </c>
      <c r="J42" s="71">
        <v>152</v>
      </c>
      <c r="K42" s="30">
        <f t="shared" si="0"/>
        <v>3.6094675925925925E-3</v>
      </c>
    </row>
    <row r="43" spans="1:11" x14ac:dyDescent="0.2">
      <c r="A43" s="7">
        <v>37</v>
      </c>
      <c r="B43" s="7">
        <v>33</v>
      </c>
      <c r="C43" s="1" t="s">
        <v>161</v>
      </c>
      <c r="F43" s="2">
        <v>1983</v>
      </c>
      <c r="G43" s="28">
        <v>3.6113657407407407E-2</v>
      </c>
      <c r="H43" s="2" t="s">
        <v>36</v>
      </c>
      <c r="I43" s="7">
        <v>12</v>
      </c>
      <c r="J43" s="71">
        <v>288</v>
      </c>
      <c r="K43" s="30">
        <f t="shared" si="0"/>
        <v>3.6113657407407405E-3</v>
      </c>
    </row>
    <row r="44" spans="1:11" x14ac:dyDescent="0.2">
      <c r="A44" s="7">
        <v>38</v>
      </c>
      <c r="B44" s="7">
        <v>34</v>
      </c>
      <c r="C44" s="1" t="s">
        <v>65</v>
      </c>
      <c r="F44" s="2">
        <v>1966</v>
      </c>
      <c r="G44" s="28">
        <v>3.6126620370370371E-2</v>
      </c>
      <c r="H44" s="2" t="s">
        <v>41</v>
      </c>
      <c r="I44" s="7">
        <v>4</v>
      </c>
      <c r="J44" s="71">
        <v>181</v>
      </c>
      <c r="K44" s="30">
        <f t="shared" si="0"/>
        <v>3.6126620370370371E-3</v>
      </c>
    </row>
    <row r="45" spans="1:11" x14ac:dyDescent="0.2">
      <c r="A45" s="7">
        <v>39</v>
      </c>
      <c r="B45" s="7">
        <v>5</v>
      </c>
      <c r="C45" s="1" t="s">
        <v>182</v>
      </c>
      <c r="D45" s="1" t="s">
        <v>78</v>
      </c>
      <c r="F45" s="2">
        <v>1967</v>
      </c>
      <c r="G45" s="28">
        <v>3.6316087962962963E-2</v>
      </c>
      <c r="H45" s="2" t="s">
        <v>40</v>
      </c>
      <c r="I45" s="7">
        <v>1</v>
      </c>
      <c r="J45" s="71">
        <v>410</v>
      </c>
      <c r="K45" s="30">
        <f t="shared" si="0"/>
        <v>3.6316087962962964E-3</v>
      </c>
    </row>
    <row r="46" spans="1:11" x14ac:dyDescent="0.2">
      <c r="A46" s="7">
        <v>40</v>
      </c>
      <c r="B46" s="7">
        <v>35</v>
      </c>
      <c r="C46" s="1" t="s">
        <v>135</v>
      </c>
      <c r="D46" s="1" t="s">
        <v>136</v>
      </c>
      <c r="F46" s="2">
        <v>1958</v>
      </c>
      <c r="G46" s="28">
        <v>3.6338773148148144E-2</v>
      </c>
      <c r="H46" s="2" t="s">
        <v>44</v>
      </c>
      <c r="I46" s="7">
        <v>1</v>
      </c>
      <c r="J46" s="71">
        <v>279</v>
      </c>
      <c r="K46" s="30">
        <f t="shared" si="0"/>
        <v>3.6338773148148146E-3</v>
      </c>
    </row>
    <row r="47" spans="1:11" x14ac:dyDescent="0.2">
      <c r="A47" s="7">
        <v>41</v>
      </c>
      <c r="B47" s="7">
        <v>6</v>
      </c>
      <c r="C47" s="1" t="s">
        <v>101</v>
      </c>
      <c r="F47" s="2">
        <v>1971</v>
      </c>
      <c r="G47" s="28">
        <v>3.6528125000000002E-2</v>
      </c>
      <c r="H47" s="2" t="s">
        <v>19</v>
      </c>
      <c r="I47" s="7">
        <v>2</v>
      </c>
      <c r="J47" s="71">
        <v>271</v>
      </c>
      <c r="K47" s="30">
        <f t="shared" si="0"/>
        <v>3.6528125000000002E-3</v>
      </c>
    </row>
    <row r="48" spans="1:11" x14ac:dyDescent="0.2">
      <c r="A48" s="7">
        <v>42</v>
      </c>
      <c r="B48" s="7">
        <v>7</v>
      </c>
      <c r="C48" s="1" t="s">
        <v>168</v>
      </c>
      <c r="D48" s="1" t="s">
        <v>78</v>
      </c>
      <c r="F48" s="2">
        <v>1973</v>
      </c>
      <c r="G48" s="28">
        <v>3.6534259259259259E-2</v>
      </c>
      <c r="H48" s="2" t="s">
        <v>19</v>
      </c>
      <c r="I48" s="7">
        <v>3</v>
      </c>
      <c r="J48" s="71">
        <v>186</v>
      </c>
      <c r="K48" s="30">
        <f t="shared" si="0"/>
        <v>3.6534259259259259E-3</v>
      </c>
    </row>
    <row r="49" spans="1:11" x14ac:dyDescent="0.2">
      <c r="A49" s="7">
        <v>43</v>
      </c>
      <c r="B49" s="7">
        <v>8</v>
      </c>
      <c r="C49" s="64" t="s">
        <v>96</v>
      </c>
      <c r="D49" s="64" t="s">
        <v>97</v>
      </c>
      <c r="F49" s="2">
        <v>1974</v>
      </c>
      <c r="G49" s="28">
        <v>3.6818055555555555E-2</v>
      </c>
      <c r="H49" s="2" t="s">
        <v>37</v>
      </c>
      <c r="I49" s="7">
        <v>1</v>
      </c>
      <c r="J49" s="71">
        <v>264</v>
      </c>
      <c r="K49" s="30">
        <f t="shared" si="0"/>
        <v>3.6818055555555554E-3</v>
      </c>
    </row>
    <row r="50" spans="1:11" x14ac:dyDescent="0.2">
      <c r="A50" s="7">
        <v>44</v>
      </c>
      <c r="B50" s="7">
        <v>36</v>
      </c>
      <c r="C50" s="1" t="s">
        <v>167</v>
      </c>
      <c r="D50" s="1" t="s">
        <v>97</v>
      </c>
      <c r="F50" s="2">
        <v>1968</v>
      </c>
      <c r="G50" s="28">
        <v>3.6849421296296293E-2</v>
      </c>
      <c r="H50" s="2" t="s">
        <v>41</v>
      </c>
      <c r="I50" s="7">
        <v>5</v>
      </c>
      <c r="J50" s="71">
        <v>286</v>
      </c>
      <c r="K50" s="30">
        <f t="shared" si="0"/>
        <v>3.6849421296296292E-3</v>
      </c>
    </row>
    <row r="51" spans="1:11" x14ac:dyDescent="0.2">
      <c r="A51" s="7">
        <v>45</v>
      </c>
      <c r="B51" s="7">
        <v>37</v>
      </c>
      <c r="C51" s="1" t="s">
        <v>241</v>
      </c>
      <c r="D51" s="1" t="s">
        <v>242</v>
      </c>
      <c r="F51" s="2">
        <v>1990</v>
      </c>
      <c r="G51" s="28">
        <v>3.7214814814814819E-2</v>
      </c>
      <c r="H51" s="2" t="s">
        <v>32</v>
      </c>
      <c r="I51" s="7">
        <v>3</v>
      </c>
      <c r="J51" s="71">
        <v>402</v>
      </c>
      <c r="K51" s="30">
        <f t="shared" si="0"/>
        <v>3.7214814814814819E-3</v>
      </c>
    </row>
    <row r="52" spans="1:11" x14ac:dyDescent="0.2">
      <c r="A52" s="7">
        <v>46</v>
      </c>
      <c r="B52" s="7">
        <v>38</v>
      </c>
      <c r="C52" s="1" t="s">
        <v>81</v>
      </c>
      <c r="D52" s="1" t="s">
        <v>78</v>
      </c>
      <c r="F52" s="2">
        <v>1959</v>
      </c>
      <c r="G52" s="28">
        <v>3.7417013888888885E-2</v>
      </c>
      <c r="H52" s="2" t="s">
        <v>17</v>
      </c>
      <c r="I52" s="7">
        <v>5</v>
      </c>
      <c r="J52" s="71">
        <v>189</v>
      </c>
      <c r="K52" s="30">
        <f t="shared" si="0"/>
        <v>3.7417013888888886E-3</v>
      </c>
    </row>
    <row r="53" spans="1:11" x14ac:dyDescent="0.2">
      <c r="A53" s="7">
        <v>47</v>
      </c>
      <c r="B53" s="7">
        <v>39</v>
      </c>
      <c r="C53" s="1" t="s">
        <v>146</v>
      </c>
      <c r="D53" s="1" t="s">
        <v>107</v>
      </c>
      <c r="F53" s="2">
        <v>1972</v>
      </c>
      <c r="G53" s="28">
        <v>3.7545949074074075E-2</v>
      </c>
      <c r="H53" s="2" t="s">
        <v>39</v>
      </c>
      <c r="I53" s="7">
        <v>6</v>
      </c>
      <c r="J53" s="71">
        <v>140</v>
      </c>
      <c r="K53" s="30">
        <f t="shared" si="0"/>
        <v>3.7545949074074074E-3</v>
      </c>
    </row>
    <row r="54" spans="1:11" x14ac:dyDescent="0.2">
      <c r="A54" s="7">
        <v>48</v>
      </c>
      <c r="B54" s="7">
        <v>40</v>
      </c>
      <c r="C54" s="1" t="s">
        <v>180</v>
      </c>
      <c r="D54" s="1" t="s">
        <v>181</v>
      </c>
      <c r="F54" s="2">
        <v>1967</v>
      </c>
      <c r="G54" s="28">
        <v>3.7805902777777782E-2</v>
      </c>
      <c r="H54" s="2" t="s">
        <v>41</v>
      </c>
      <c r="I54" s="7">
        <v>6</v>
      </c>
      <c r="J54" s="71">
        <v>409</v>
      </c>
      <c r="K54" s="30">
        <f t="shared" si="0"/>
        <v>3.7805902777777781E-3</v>
      </c>
    </row>
    <row r="55" spans="1:11" x14ac:dyDescent="0.2">
      <c r="A55" s="7">
        <v>49</v>
      </c>
      <c r="B55" s="7">
        <v>41</v>
      </c>
      <c r="C55" s="1" t="s">
        <v>235</v>
      </c>
      <c r="D55" s="1" t="s">
        <v>234</v>
      </c>
      <c r="F55" s="2">
        <v>1972</v>
      </c>
      <c r="G55" s="28">
        <v>3.7826157407407406E-2</v>
      </c>
      <c r="H55" s="2" t="s">
        <v>39</v>
      </c>
      <c r="I55" s="7">
        <v>7</v>
      </c>
      <c r="J55" s="71">
        <v>295</v>
      </c>
      <c r="K55" s="30">
        <f t="shared" si="0"/>
        <v>3.7826157407407405E-3</v>
      </c>
    </row>
    <row r="56" spans="1:11" x14ac:dyDescent="0.2">
      <c r="A56" s="7">
        <v>50</v>
      </c>
      <c r="B56" s="7">
        <v>9</v>
      </c>
      <c r="C56" s="1" t="s">
        <v>89</v>
      </c>
      <c r="F56" s="2">
        <v>1993</v>
      </c>
      <c r="G56" s="28">
        <v>3.7859143518518518E-2</v>
      </c>
      <c r="H56" s="2" t="s">
        <v>31</v>
      </c>
      <c r="I56" s="7">
        <v>2</v>
      </c>
      <c r="J56" s="71">
        <v>270</v>
      </c>
      <c r="K56" s="30">
        <f t="shared" si="0"/>
        <v>3.7859143518518519E-3</v>
      </c>
    </row>
    <row r="57" spans="1:11" x14ac:dyDescent="0.2">
      <c r="A57" s="7">
        <v>51</v>
      </c>
      <c r="B57" s="7">
        <v>10</v>
      </c>
      <c r="C57" s="1" t="s">
        <v>82</v>
      </c>
      <c r="D57" s="1" t="s">
        <v>83</v>
      </c>
      <c r="F57" s="2">
        <v>1982</v>
      </c>
      <c r="G57" s="28">
        <v>3.802083333333333E-2</v>
      </c>
      <c r="H57" s="2" t="s">
        <v>35</v>
      </c>
      <c r="I57" s="7">
        <v>1</v>
      </c>
      <c r="J57" s="71">
        <v>219</v>
      </c>
      <c r="K57" s="30">
        <f t="shared" si="0"/>
        <v>3.8020833333333331E-3</v>
      </c>
    </row>
    <row r="58" spans="1:11" x14ac:dyDescent="0.2">
      <c r="A58" s="7">
        <v>52</v>
      </c>
      <c r="B58" s="7">
        <v>11</v>
      </c>
      <c r="C58" s="1" t="s">
        <v>70</v>
      </c>
      <c r="D58" s="1" t="s">
        <v>71</v>
      </c>
      <c r="F58" s="2">
        <v>1965</v>
      </c>
      <c r="G58" s="28">
        <v>3.8033912037037036E-2</v>
      </c>
      <c r="H58" s="28" t="s">
        <v>40</v>
      </c>
      <c r="I58" s="7">
        <v>2</v>
      </c>
      <c r="J58" s="71">
        <v>211</v>
      </c>
      <c r="K58" s="30">
        <f t="shared" si="0"/>
        <v>3.8033912037037038E-3</v>
      </c>
    </row>
    <row r="59" spans="1:11" x14ac:dyDescent="0.2">
      <c r="A59" s="7">
        <v>53</v>
      </c>
      <c r="B59" s="7">
        <v>42</v>
      </c>
      <c r="C59" s="1" t="s">
        <v>141</v>
      </c>
      <c r="D59" s="1" t="s">
        <v>142</v>
      </c>
      <c r="F59" s="2">
        <v>1958</v>
      </c>
      <c r="G59" s="28">
        <v>3.8082060185185181E-2</v>
      </c>
      <c r="H59" s="2" t="s">
        <v>44</v>
      </c>
      <c r="I59" s="7">
        <v>2</v>
      </c>
      <c r="J59" s="71">
        <v>144</v>
      </c>
      <c r="K59" s="30">
        <f t="shared" si="0"/>
        <v>3.8082060185185181E-3</v>
      </c>
    </row>
    <row r="60" spans="1:11" x14ac:dyDescent="0.2">
      <c r="A60" s="7">
        <v>54</v>
      </c>
      <c r="B60" s="7">
        <v>12</v>
      </c>
      <c r="C60" s="1" t="s">
        <v>232</v>
      </c>
      <c r="F60" s="2">
        <v>1996</v>
      </c>
      <c r="G60" s="28">
        <v>3.8138078703703705E-2</v>
      </c>
      <c r="H60" s="2" t="s">
        <v>31</v>
      </c>
      <c r="I60" s="7">
        <v>3</v>
      </c>
      <c r="J60" s="71">
        <v>414</v>
      </c>
      <c r="K60" s="30">
        <f t="shared" si="0"/>
        <v>3.8138078703703706E-3</v>
      </c>
    </row>
    <row r="61" spans="1:11" x14ac:dyDescent="0.2">
      <c r="A61" s="7">
        <v>55</v>
      </c>
      <c r="B61" s="7">
        <v>13</v>
      </c>
      <c r="C61" s="1" t="s">
        <v>189</v>
      </c>
      <c r="D61" s="1" t="s">
        <v>21</v>
      </c>
      <c r="F61" s="2">
        <v>1963</v>
      </c>
      <c r="G61" s="28">
        <v>3.8192824074074073E-2</v>
      </c>
      <c r="H61" s="2" t="s">
        <v>42</v>
      </c>
      <c r="I61" s="7">
        <v>1</v>
      </c>
      <c r="J61" s="71">
        <v>416</v>
      </c>
      <c r="K61" s="30">
        <f t="shared" si="0"/>
        <v>3.8192824074074075E-3</v>
      </c>
    </row>
    <row r="62" spans="1:11" x14ac:dyDescent="0.2">
      <c r="A62" s="7">
        <v>56</v>
      </c>
      <c r="B62" s="7">
        <v>43</v>
      </c>
      <c r="C62" s="1" t="s">
        <v>139</v>
      </c>
      <c r="D62" s="1" t="s">
        <v>140</v>
      </c>
      <c r="F62" s="2">
        <v>1963</v>
      </c>
      <c r="G62" s="28">
        <v>3.8241203703703701E-2</v>
      </c>
      <c r="H62" s="2" t="s">
        <v>17</v>
      </c>
      <c r="I62" s="7">
        <v>6</v>
      </c>
      <c r="J62" s="71">
        <v>277</v>
      </c>
      <c r="K62" s="30">
        <f t="shared" si="0"/>
        <v>3.8241203703703701E-3</v>
      </c>
    </row>
    <row r="63" spans="1:11" x14ac:dyDescent="0.2">
      <c r="A63" s="7">
        <v>57</v>
      </c>
      <c r="B63" s="7">
        <v>44</v>
      </c>
      <c r="C63" s="1" t="s">
        <v>160</v>
      </c>
      <c r="D63" s="1" t="s">
        <v>61</v>
      </c>
      <c r="F63" s="2">
        <v>1968</v>
      </c>
      <c r="G63" s="28">
        <v>3.829050925925926E-2</v>
      </c>
      <c r="H63" s="2" t="s">
        <v>41</v>
      </c>
      <c r="I63" s="7">
        <v>7</v>
      </c>
      <c r="J63" s="71">
        <v>289</v>
      </c>
      <c r="K63" s="30">
        <f t="shared" si="0"/>
        <v>3.8290509259259259E-3</v>
      </c>
    </row>
    <row r="64" spans="1:11" x14ac:dyDescent="0.2">
      <c r="A64" s="7">
        <v>58</v>
      </c>
      <c r="B64" s="7">
        <v>45</v>
      </c>
      <c r="C64" s="1" t="s">
        <v>122</v>
      </c>
      <c r="D64" s="1" t="s">
        <v>123</v>
      </c>
      <c r="F64" s="2">
        <v>1968</v>
      </c>
      <c r="G64" s="28">
        <v>3.8432060185185184E-2</v>
      </c>
      <c r="H64" s="2" t="s">
        <v>41</v>
      </c>
      <c r="I64" s="7">
        <v>8</v>
      </c>
      <c r="J64" s="71">
        <v>280</v>
      </c>
      <c r="K64" s="30">
        <f t="shared" si="0"/>
        <v>3.8432060185185184E-3</v>
      </c>
    </row>
    <row r="65" spans="1:11" x14ac:dyDescent="0.2">
      <c r="A65" s="7">
        <v>59</v>
      </c>
      <c r="B65" s="7">
        <v>46</v>
      </c>
      <c r="C65" s="1" t="s">
        <v>137</v>
      </c>
      <c r="F65" s="2">
        <v>1984</v>
      </c>
      <c r="G65" s="28">
        <v>3.877337962962963E-2</v>
      </c>
      <c r="H65" s="2" t="s">
        <v>34</v>
      </c>
      <c r="I65" s="7">
        <v>5</v>
      </c>
      <c r="J65" s="71">
        <v>150</v>
      </c>
      <c r="K65" s="30">
        <f t="shared" si="0"/>
        <v>3.8773379629629631E-3</v>
      </c>
    </row>
    <row r="66" spans="1:11" x14ac:dyDescent="0.2">
      <c r="A66" s="7">
        <v>60</v>
      </c>
      <c r="B66" s="7">
        <v>14</v>
      </c>
      <c r="C66" s="1" t="s">
        <v>185</v>
      </c>
      <c r="F66" s="2">
        <v>1988</v>
      </c>
      <c r="G66" s="28">
        <v>3.8828009259259263E-2</v>
      </c>
      <c r="H66" s="2" t="s">
        <v>33</v>
      </c>
      <c r="I66" s="7">
        <v>3</v>
      </c>
      <c r="J66" s="71">
        <v>285</v>
      </c>
      <c r="K66" s="30">
        <f t="shared" si="0"/>
        <v>3.8828009259259263E-3</v>
      </c>
    </row>
    <row r="67" spans="1:11" x14ac:dyDescent="0.2">
      <c r="A67" s="7">
        <v>61</v>
      </c>
      <c r="B67" s="7">
        <v>47</v>
      </c>
      <c r="C67" s="1" t="s">
        <v>244</v>
      </c>
      <c r="D67" s="1" t="s">
        <v>187</v>
      </c>
      <c r="F67" s="2">
        <v>1985</v>
      </c>
      <c r="G67" s="28">
        <v>3.9185069444444443E-2</v>
      </c>
      <c r="H67" s="2" t="s">
        <v>34</v>
      </c>
      <c r="I67" s="7">
        <v>6</v>
      </c>
      <c r="J67" s="71">
        <v>403</v>
      </c>
      <c r="K67" s="30">
        <f t="shared" si="0"/>
        <v>3.9185069444444441E-3</v>
      </c>
    </row>
    <row r="68" spans="1:11" x14ac:dyDescent="0.2">
      <c r="A68" s="7">
        <v>62</v>
      </c>
      <c r="B68" s="7">
        <v>15</v>
      </c>
      <c r="C68" s="1" t="s">
        <v>64</v>
      </c>
      <c r="D68" s="1" t="s">
        <v>61</v>
      </c>
      <c r="F68" s="2">
        <v>1971</v>
      </c>
      <c r="G68" s="28">
        <v>3.9980092592592595E-2</v>
      </c>
      <c r="H68" s="28" t="s">
        <v>19</v>
      </c>
      <c r="I68" s="7">
        <v>4</v>
      </c>
      <c r="J68" s="71">
        <v>177</v>
      </c>
      <c r="K68" s="30">
        <f t="shared" si="0"/>
        <v>3.9980092592592593E-3</v>
      </c>
    </row>
    <row r="69" spans="1:11" x14ac:dyDescent="0.2">
      <c r="A69" s="7">
        <v>63</v>
      </c>
      <c r="B69" s="7">
        <v>16</v>
      </c>
      <c r="C69" s="1" t="s">
        <v>113</v>
      </c>
      <c r="F69" s="2">
        <v>1989</v>
      </c>
      <c r="G69" s="28">
        <v>4.1933796296296295E-2</v>
      </c>
      <c r="H69" s="2" t="s">
        <v>31</v>
      </c>
      <c r="I69" s="7">
        <v>4</v>
      </c>
      <c r="J69" s="71">
        <v>276</v>
      </c>
      <c r="K69" s="30">
        <f t="shared" si="0"/>
        <v>4.1933796296296294E-3</v>
      </c>
    </row>
    <row r="70" spans="1:11" x14ac:dyDescent="0.2">
      <c r="A70" s="7">
        <v>64</v>
      </c>
      <c r="B70" s="7">
        <v>17</v>
      </c>
      <c r="C70" s="1" t="s">
        <v>112</v>
      </c>
      <c r="F70" s="2">
        <v>1988</v>
      </c>
      <c r="G70" s="28">
        <v>4.2519560185185185E-2</v>
      </c>
      <c r="H70" s="2" t="s">
        <v>33</v>
      </c>
      <c r="I70" s="7">
        <v>4</v>
      </c>
      <c r="J70" s="71">
        <v>267</v>
      </c>
      <c r="K70" s="30">
        <f t="shared" si="0"/>
        <v>4.2519560185185186E-3</v>
      </c>
    </row>
    <row r="71" spans="1:11" x14ac:dyDescent="0.2">
      <c r="A71" s="7">
        <v>65</v>
      </c>
      <c r="B71" s="7">
        <v>48</v>
      </c>
      <c r="C71" s="1" t="s">
        <v>108</v>
      </c>
      <c r="D71" s="1" t="s">
        <v>107</v>
      </c>
      <c r="F71" s="2">
        <v>2003</v>
      </c>
      <c r="G71" s="28">
        <v>4.341516203703704E-2</v>
      </c>
      <c r="H71" s="2" t="s">
        <v>27</v>
      </c>
      <c r="I71" s="7">
        <v>1</v>
      </c>
      <c r="J71" s="71">
        <v>274</v>
      </c>
      <c r="K71" s="30">
        <f t="shared" si="0"/>
        <v>4.3415162037037042E-3</v>
      </c>
    </row>
    <row r="72" spans="1:11" x14ac:dyDescent="0.2">
      <c r="A72" s="7">
        <v>66</v>
      </c>
      <c r="B72" s="7">
        <v>18</v>
      </c>
      <c r="C72" s="1" t="s">
        <v>143</v>
      </c>
      <c r="D72" s="1" t="s">
        <v>97</v>
      </c>
      <c r="F72" s="2">
        <v>1968</v>
      </c>
      <c r="G72" s="28">
        <v>4.3799421296296298E-2</v>
      </c>
      <c r="H72" s="2" t="s">
        <v>40</v>
      </c>
      <c r="I72" s="7">
        <v>3</v>
      </c>
      <c r="J72" s="71">
        <v>263</v>
      </c>
      <c r="K72" s="30">
        <f t="shared" si="0"/>
        <v>4.3799421296296295E-3</v>
      </c>
    </row>
    <row r="73" spans="1:11" x14ac:dyDescent="0.2">
      <c r="A73" s="7">
        <v>67</v>
      </c>
      <c r="B73" s="7">
        <v>49</v>
      </c>
      <c r="C73" s="1" t="s">
        <v>98</v>
      </c>
      <c r="D73" s="1" t="s">
        <v>99</v>
      </c>
      <c r="F73" s="2">
        <v>1953</v>
      </c>
      <c r="G73" s="28">
        <v>4.3989583333333332E-2</v>
      </c>
      <c r="H73" s="2" t="s">
        <v>46</v>
      </c>
      <c r="I73" s="7">
        <v>1</v>
      </c>
      <c r="J73" s="71">
        <v>266</v>
      </c>
      <c r="K73" s="30">
        <f t="shared" ref="K73" si="1">G73/$F$3</f>
        <v>4.3989583333333328E-3</v>
      </c>
    </row>
    <row r="74" spans="1:11" x14ac:dyDescent="0.2">
      <c r="J74" s="71"/>
      <c r="K74" s="30"/>
    </row>
  </sheetData>
  <autoFilter ref="A6:K74" xr:uid="{576F963A-0A1A-4D00-B2CB-F1C4902F96E6}">
    <sortState ref="A7:K81">
      <sortCondition ref="J6:J81"/>
    </sortState>
  </autoFilter>
  <sortState ref="A7:K74">
    <sortCondition ref="G7:G74"/>
  </sortState>
  <mergeCells count="2">
    <mergeCell ref="D3:E3"/>
    <mergeCell ref="I3:J3"/>
  </mergeCells>
  <printOptions gridLines="1"/>
  <pageMargins left="0.70866141732283472" right="0.70866141732283472" top="0.78740157480314965" bottom="0.78740157480314965" header="0.31496062992125984" footer="0.31496062992125984"/>
  <pageSetup paperSize="9" fitToHeight="0" orientation="landscape" r:id="rId1"/>
  <headerFooter>
    <oddHeader>Erstellt von AK &amp;D&amp;RSeite &amp;P</oddHeader>
    <oddFooter>&amp;L&amp;"Calibri,Standard"&amp;9&amp;F - &amp;A&amp;C&amp;"Calibri,Standard"&amp;9RC Vorwärts Speyer&amp;R&amp;"Calibri,Standard"&amp;9Seite &amp;P/&amp;N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64"/>
  <sheetViews>
    <sheetView topLeftCell="A7" workbookViewId="0">
      <selection activeCell="C50" sqref="C50"/>
    </sheetView>
  </sheetViews>
  <sheetFormatPr baseColWidth="10" defaultRowHeight="12.75" x14ac:dyDescent="0.2"/>
  <cols>
    <col min="1" max="1" width="4.85546875" style="27" customWidth="1"/>
    <col min="2" max="2" width="25.28515625" customWidth="1"/>
    <col min="3" max="3" width="29.28515625" customWidth="1"/>
    <col min="4" max="4" width="0.28515625" customWidth="1"/>
    <col min="5" max="5" width="7.42578125" style="27" customWidth="1"/>
    <col min="6" max="6" width="11.28515625" style="27" customWidth="1"/>
    <col min="7" max="7" width="7.85546875" style="27" customWidth="1"/>
  </cols>
  <sheetData>
    <row r="1" spans="1:7" ht="15" x14ac:dyDescent="0.2">
      <c r="B1" s="3"/>
      <c r="C1" s="1"/>
      <c r="D1" s="1"/>
      <c r="E1" s="2"/>
    </row>
    <row r="2" spans="1:7" ht="18.75" x14ac:dyDescent="0.2">
      <c r="A2" s="85" t="s">
        <v>51</v>
      </c>
      <c r="B2" s="3"/>
      <c r="C2" s="1"/>
      <c r="D2" s="1"/>
      <c r="E2" s="2"/>
    </row>
    <row r="3" spans="1:7" ht="15" x14ac:dyDescent="0.2">
      <c r="A3" s="6" t="s">
        <v>52</v>
      </c>
      <c r="B3" s="6"/>
      <c r="C3" s="62" t="s">
        <v>49</v>
      </c>
      <c r="D3" s="62"/>
      <c r="E3" s="43" t="s">
        <v>54</v>
      </c>
    </row>
    <row r="4" spans="1:7" ht="15" x14ac:dyDescent="0.2">
      <c r="A4" s="44" t="s">
        <v>1</v>
      </c>
      <c r="B4" s="44" t="s">
        <v>2</v>
      </c>
      <c r="C4" s="44" t="s">
        <v>3</v>
      </c>
      <c r="D4" s="44" t="s">
        <v>4</v>
      </c>
      <c r="E4" s="44" t="s">
        <v>5</v>
      </c>
      <c r="F4" s="45" t="s">
        <v>6</v>
      </c>
      <c r="G4" s="44" t="s">
        <v>8</v>
      </c>
    </row>
    <row r="5" spans="1:7" ht="15" x14ac:dyDescent="0.2">
      <c r="A5" s="46"/>
      <c r="B5" s="47">
        <f>SUBTOTAL(3,B6:B15)</f>
        <v>8</v>
      </c>
      <c r="C5" s="48"/>
      <c r="D5" s="46"/>
      <c r="E5" s="46"/>
      <c r="F5" s="49"/>
      <c r="G5" s="46"/>
    </row>
    <row r="6" spans="1:7" ht="15" customHeight="1" x14ac:dyDescent="0.2">
      <c r="A6" s="66">
        <v>1</v>
      </c>
      <c r="B6" s="67" t="s">
        <v>56</v>
      </c>
      <c r="C6" s="64" t="s">
        <v>59</v>
      </c>
      <c r="D6" s="63"/>
      <c r="E6" s="63">
        <v>1979</v>
      </c>
      <c r="F6" s="65">
        <v>2.9549074074074075E-2</v>
      </c>
      <c r="G6" s="63" t="s">
        <v>36</v>
      </c>
    </row>
    <row r="7" spans="1:7" ht="15" customHeight="1" x14ac:dyDescent="0.2">
      <c r="A7" s="66">
        <v>2</v>
      </c>
      <c r="B7" s="64" t="s">
        <v>60</v>
      </c>
      <c r="C7" s="64" t="s">
        <v>85</v>
      </c>
      <c r="D7" s="63"/>
      <c r="E7" s="63">
        <v>1953</v>
      </c>
      <c r="F7" s="65">
        <v>3.1524999999999997E-2</v>
      </c>
      <c r="G7" s="63" t="s">
        <v>46</v>
      </c>
    </row>
    <row r="8" spans="1:7" ht="15" customHeight="1" x14ac:dyDescent="0.2">
      <c r="A8" s="66">
        <v>3</v>
      </c>
      <c r="B8" s="64" t="s">
        <v>205</v>
      </c>
      <c r="C8" s="64" t="s">
        <v>85</v>
      </c>
      <c r="D8" s="63"/>
      <c r="E8" s="63">
        <v>1956</v>
      </c>
      <c r="F8" s="65">
        <v>3.2836111111111108E-2</v>
      </c>
      <c r="G8" s="63" t="s">
        <v>44</v>
      </c>
    </row>
    <row r="9" spans="1:7" ht="15" customHeight="1" x14ac:dyDescent="0.2">
      <c r="A9" s="66">
        <v>4</v>
      </c>
      <c r="B9" s="64" t="s">
        <v>79</v>
      </c>
      <c r="C9" s="64" t="s">
        <v>73</v>
      </c>
      <c r="D9" s="63"/>
      <c r="E9" s="63">
        <v>2001</v>
      </c>
      <c r="F9" s="65">
        <v>3.5551851851851848E-2</v>
      </c>
      <c r="G9" s="63" t="s">
        <v>29</v>
      </c>
    </row>
    <row r="10" spans="1:7" ht="15" customHeight="1" x14ac:dyDescent="0.2">
      <c r="A10" s="66">
        <v>5</v>
      </c>
      <c r="B10" s="64" t="s">
        <v>68</v>
      </c>
      <c r="C10" s="64" t="s">
        <v>69</v>
      </c>
      <c r="D10" s="63"/>
      <c r="E10" s="63">
        <v>1951</v>
      </c>
      <c r="F10" s="65">
        <v>3.938125E-2</v>
      </c>
      <c r="G10" s="63" t="s">
        <v>46</v>
      </c>
    </row>
    <row r="11" spans="1:7" ht="3.75" customHeight="1" x14ac:dyDescent="0.2">
      <c r="A11" s="84"/>
      <c r="B11" s="77"/>
      <c r="C11" s="77"/>
      <c r="D11" s="78"/>
      <c r="E11" s="78"/>
      <c r="F11" s="79"/>
      <c r="G11" s="78"/>
    </row>
    <row r="12" spans="1:7" ht="15" customHeight="1" x14ac:dyDescent="0.2">
      <c r="A12" s="66">
        <v>1</v>
      </c>
      <c r="B12" s="67" t="s">
        <v>72</v>
      </c>
      <c r="C12" s="64" t="s">
        <v>73</v>
      </c>
      <c r="D12" s="63"/>
      <c r="E12" s="63">
        <v>2004</v>
      </c>
      <c r="F12" s="65">
        <v>3.6073726851851853E-2</v>
      </c>
      <c r="G12" s="63" t="s">
        <v>26</v>
      </c>
    </row>
    <row r="13" spans="1:7" ht="15" customHeight="1" x14ac:dyDescent="0.2">
      <c r="A13" s="66">
        <v>2</v>
      </c>
      <c r="B13" s="64" t="s">
        <v>126</v>
      </c>
      <c r="C13" s="64" t="s">
        <v>127</v>
      </c>
      <c r="D13" s="63"/>
      <c r="E13" s="63">
        <v>1972</v>
      </c>
      <c r="F13" s="65">
        <v>4.2223148148148149E-2</v>
      </c>
      <c r="G13" s="63" t="s">
        <v>19</v>
      </c>
    </row>
    <row r="14" spans="1:7" ht="15" customHeight="1" x14ac:dyDescent="0.2">
      <c r="A14" s="66">
        <v>3</v>
      </c>
      <c r="B14" s="64" t="s">
        <v>80</v>
      </c>
      <c r="C14" s="64" t="s">
        <v>69</v>
      </c>
      <c r="D14" s="63"/>
      <c r="E14" s="63">
        <v>1952</v>
      </c>
      <c r="F14" s="65">
        <v>4.8644907407407408E-2</v>
      </c>
      <c r="G14" s="63" t="s">
        <v>45</v>
      </c>
    </row>
    <row r="17" spans="1:7" ht="15" x14ac:dyDescent="0.2">
      <c r="A17" s="3" t="s">
        <v>51</v>
      </c>
    </row>
    <row r="18" spans="1:7" ht="15" x14ac:dyDescent="0.2">
      <c r="A18" s="6" t="s">
        <v>52</v>
      </c>
      <c r="B18" s="6"/>
      <c r="C18" s="62" t="s">
        <v>49</v>
      </c>
      <c r="D18" s="62"/>
      <c r="E18" s="43" t="s">
        <v>55</v>
      </c>
    </row>
    <row r="19" spans="1:7" ht="15" x14ac:dyDescent="0.2">
      <c r="A19" s="56" t="s">
        <v>1</v>
      </c>
      <c r="B19" s="56" t="s">
        <v>2</v>
      </c>
      <c r="C19" s="56" t="s">
        <v>3</v>
      </c>
      <c r="D19" s="56" t="s">
        <v>4</v>
      </c>
      <c r="E19" s="56" t="s">
        <v>5</v>
      </c>
      <c r="F19" s="57" t="s">
        <v>6</v>
      </c>
      <c r="G19" s="56" t="s">
        <v>8</v>
      </c>
    </row>
    <row r="20" spans="1:7" ht="15" x14ac:dyDescent="0.2">
      <c r="A20" s="58"/>
      <c r="B20" s="59">
        <f>SUBTOTAL(3,B21:B25)</f>
        <v>4</v>
      </c>
      <c r="C20" s="60"/>
      <c r="D20" s="58"/>
      <c r="E20" s="58"/>
      <c r="F20" s="61"/>
      <c r="G20" s="58"/>
    </row>
    <row r="21" spans="1:7" ht="15" customHeight="1" x14ac:dyDescent="0.2">
      <c r="A21" s="66">
        <v>1</v>
      </c>
      <c r="B21" s="67" t="s">
        <v>66</v>
      </c>
      <c r="C21" s="64" t="s">
        <v>67</v>
      </c>
      <c r="D21" s="63"/>
      <c r="E21" s="63">
        <v>1973</v>
      </c>
      <c r="F21" s="65">
        <v>5.581319444444445E-2</v>
      </c>
      <c r="G21" s="63" t="s">
        <v>39</v>
      </c>
    </row>
    <row r="22" spans="1:7" ht="15" customHeight="1" x14ac:dyDescent="0.2">
      <c r="A22" s="66">
        <v>2</v>
      </c>
      <c r="B22" s="64" t="s">
        <v>134</v>
      </c>
      <c r="C22" s="64" t="s">
        <v>127</v>
      </c>
      <c r="D22" s="63"/>
      <c r="E22" s="63">
        <v>1968</v>
      </c>
      <c r="F22" s="65">
        <v>6.2966550925925929E-2</v>
      </c>
      <c r="G22" s="63" t="s">
        <v>41</v>
      </c>
    </row>
    <row r="23" spans="1:7" ht="15" customHeight="1" x14ac:dyDescent="0.2">
      <c r="A23" s="66">
        <v>3</v>
      </c>
      <c r="B23" s="64" t="s">
        <v>62</v>
      </c>
      <c r="C23" s="64" t="s">
        <v>63</v>
      </c>
      <c r="D23" s="63"/>
      <c r="E23" s="63">
        <v>1949</v>
      </c>
      <c r="F23" s="65">
        <v>7.2530787037037039E-2</v>
      </c>
      <c r="G23" s="63" t="s">
        <v>46</v>
      </c>
    </row>
    <row r="24" spans="1:7" ht="15" customHeight="1" x14ac:dyDescent="0.2">
      <c r="A24" s="66">
        <v>4</v>
      </c>
      <c r="B24" s="64" t="s">
        <v>228</v>
      </c>
      <c r="C24" s="64" t="s">
        <v>191</v>
      </c>
      <c r="D24" s="63"/>
      <c r="E24" s="63">
        <v>2004</v>
      </c>
      <c r="F24" s="65">
        <v>0.10858773148148149</v>
      </c>
      <c r="G24" s="63" t="s">
        <v>27</v>
      </c>
    </row>
    <row r="25" spans="1:7" ht="15" customHeight="1" x14ac:dyDescent="0.2">
      <c r="A25" s="66"/>
      <c r="B25" s="64"/>
      <c r="C25" s="64"/>
      <c r="D25" s="63"/>
      <c r="E25" s="63"/>
      <c r="F25" s="65"/>
      <c r="G25" s="63"/>
    </row>
    <row r="27" spans="1:7" ht="15" x14ac:dyDescent="0.2">
      <c r="A27" s="3" t="s">
        <v>51</v>
      </c>
    </row>
    <row r="28" spans="1:7" ht="15" x14ac:dyDescent="0.2">
      <c r="A28" s="6" t="s">
        <v>20</v>
      </c>
      <c r="B28" s="6"/>
      <c r="C28" s="62" t="s">
        <v>49</v>
      </c>
      <c r="D28" s="62"/>
      <c r="E28" s="43" t="s">
        <v>50</v>
      </c>
    </row>
    <row r="29" spans="1:7" ht="15" x14ac:dyDescent="0.2">
      <c r="A29" s="50" t="s">
        <v>1</v>
      </c>
      <c r="B29" s="50" t="s">
        <v>2</v>
      </c>
      <c r="C29" s="50" t="s">
        <v>3</v>
      </c>
      <c r="D29" s="50" t="s">
        <v>4</v>
      </c>
      <c r="E29" s="50" t="s">
        <v>5</v>
      </c>
      <c r="F29" s="51" t="s">
        <v>6</v>
      </c>
      <c r="G29" s="50" t="s">
        <v>8</v>
      </c>
    </row>
    <row r="30" spans="1:7" ht="10.5" customHeight="1" x14ac:dyDescent="0.2">
      <c r="A30" s="52"/>
      <c r="B30" s="53">
        <f>SUBTOTAL(3,B31:B55)</f>
        <v>12</v>
      </c>
      <c r="C30" s="54"/>
      <c r="D30" s="52"/>
      <c r="E30" s="52"/>
      <c r="F30" s="55"/>
      <c r="G30" s="52"/>
    </row>
    <row r="31" spans="1:7" ht="15" customHeight="1" x14ac:dyDescent="0.2">
      <c r="A31" s="66">
        <v>1</v>
      </c>
      <c r="B31" s="67" t="s">
        <v>76</v>
      </c>
      <c r="C31" s="64" t="s">
        <v>77</v>
      </c>
      <c r="D31" s="63"/>
      <c r="E31" s="63">
        <v>1981</v>
      </c>
      <c r="F31" s="65">
        <v>7.7273263888888888E-2</v>
      </c>
      <c r="G31" s="63" t="s">
        <v>36</v>
      </c>
    </row>
    <row r="32" spans="1:7" ht="15" customHeight="1" x14ac:dyDescent="0.2">
      <c r="A32" s="66">
        <v>2</v>
      </c>
      <c r="B32" s="64" t="s">
        <v>111</v>
      </c>
      <c r="C32" s="64" t="s">
        <v>21</v>
      </c>
      <c r="D32" s="63"/>
      <c r="E32" s="63">
        <v>1983</v>
      </c>
      <c r="F32" s="65">
        <v>8.1271064814814817E-2</v>
      </c>
      <c r="G32" s="63" t="s">
        <v>36</v>
      </c>
    </row>
    <row r="33" spans="1:7" ht="15" customHeight="1" x14ac:dyDescent="0.2">
      <c r="A33" s="66">
        <v>3</v>
      </c>
      <c r="B33" s="64" t="s">
        <v>236</v>
      </c>
      <c r="C33" s="64" t="s">
        <v>237</v>
      </c>
      <c r="D33" s="63"/>
      <c r="E33" s="63">
        <v>1960</v>
      </c>
      <c r="F33" s="65">
        <v>9.0776157407407396E-2</v>
      </c>
      <c r="G33" s="63" t="s">
        <v>17</v>
      </c>
    </row>
    <row r="34" spans="1:7" ht="15" customHeight="1" x14ac:dyDescent="0.2">
      <c r="A34" s="66">
        <v>4</v>
      </c>
      <c r="B34" s="64" t="s">
        <v>233</v>
      </c>
      <c r="C34" s="64"/>
      <c r="D34" s="63"/>
      <c r="E34" s="63">
        <v>1960</v>
      </c>
      <c r="F34" s="65">
        <v>9.4262268518518516E-2</v>
      </c>
      <c r="G34" s="63" t="s">
        <v>17</v>
      </c>
    </row>
    <row r="35" spans="1:7" ht="15" customHeight="1" x14ac:dyDescent="0.2">
      <c r="A35" s="66">
        <v>5</v>
      </c>
      <c r="B35" s="64" t="s">
        <v>65</v>
      </c>
      <c r="C35" s="64"/>
      <c r="D35" s="63"/>
      <c r="E35" s="63">
        <v>1966</v>
      </c>
      <c r="F35" s="65">
        <v>0.1073917824074074</v>
      </c>
      <c r="G35" s="65" t="s">
        <v>41</v>
      </c>
    </row>
    <row r="36" spans="1:7" ht="15" customHeight="1" x14ac:dyDescent="0.2">
      <c r="A36" s="66">
        <v>6</v>
      </c>
      <c r="B36" s="64" t="s">
        <v>57</v>
      </c>
      <c r="C36" s="64" t="s">
        <v>58</v>
      </c>
      <c r="D36" s="63"/>
      <c r="E36" s="63">
        <v>1963</v>
      </c>
      <c r="F36" s="65">
        <v>0.10888287037037037</v>
      </c>
      <c r="G36" s="63" t="s">
        <v>17</v>
      </c>
    </row>
    <row r="37" spans="1:7" ht="15" customHeight="1" x14ac:dyDescent="0.2">
      <c r="A37" s="66">
        <v>7</v>
      </c>
      <c r="B37" s="64" t="s">
        <v>81</v>
      </c>
      <c r="C37" s="64" t="s">
        <v>78</v>
      </c>
      <c r="D37" s="63"/>
      <c r="E37" s="63">
        <v>1959</v>
      </c>
      <c r="F37" s="65">
        <v>0.11473553240740741</v>
      </c>
      <c r="G37" s="63" t="s">
        <v>17</v>
      </c>
    </row>
    <row r="38" spans="1:7" ht="3" customHeight="1" x14ac:dyDescent="0.2">
      <c r="A38" s="83"/>
      <c r="B38" s="80"/>
      <c r="C38" s="80"/>
      <c r="D38" s="81"/>
      <c r="E38" s="81"/>
      <c r="F38" s="82"/>
      <c r="G38" s="81"/>
    </row>
    <row r="39" spans="1:7" ht="15" customHeight="1" x14ac:dyDescent="0.2">
      <c r="A39" s="66">
        <v>1</v>
      </c>
      <c r="B39" s="67" t="s">
        <v>249</v>
      </c>
      <c r="C39" s="64"/>
      <c r="D39" s="63"/>
      <c r="E39" s="63">
        <v>1992</v>
      </c>
      <c r="F39" s="65">
        <v>9.3181944444444442E-2</v>
      </c>
      <c r="G39" s="63" t="s">
        <v>31</v>
      </c>
    </row>
    <row r="40" spans="1:7" ht="15" customHeight="1" x14ac:dyDescent="0.2">
      <c r="A40" s="66">
        <v>2</v>
      </c>
      <c r="B40" s="64" t="s">
        <v>74</v>
      </c>
      <c r="C40" s="64"/>
      <c r="D40" s="63"/>
      <c r="E40" s="63">
        <v>1973</v>
      </c>
      <c r="F40" s="65">
        <v>0.10884780092592593</v>
      </c>
      <c r="G40" s="63" t="s">
        <v>19</v>
      </c>
    </row>
    <row r="41" spans="1:7" ht="15" customHeight="1" x14ac:dyDescent="0.2">
      <c r="A41" s="66">
        <v>3</v>
      </c>
      <c r="B41" s="64" t="s">
        <v>70</v>
      </c>
      <c r="C41" s="64" t="s">
        <v>71</v>
      </c>
      <c r="D41" s="63"/>
      <c r="E41" s="63">
        <v>1965</v>
      </c>
      <c r="F41" s="65">
        <v>0.11495694444444444</v>
      </c>
      <c r="G41" s="63" t="s">
        <v>40</v>
      </c>
    </row>
    <row r="42" spans="1:7" ht="15" customHeight="1" x14ac:dyDescent="0.2">
      <c r="A42" s="66">
        <v>4</v>
      </c>
      <c r="B42" s="64" t="s">
        <v>82</v>
      </c>
      <c r="C42" s="64" t="s">
        <v>83</v>
      </c>
      <c r="D42" s="63"/>
      <c r="E42" s="63">
        <v>1982</v>
      </c>
      <c r="F42" s="65">
        <v>0.11599583333333333</v>
      </c>
      <c r="G42" s="63" t="s">
        <v>35</v>
      </c>
    </row>
    <row r="43" spans="1:7" ht="15" customHeight="1" x14ac:dyDescent="0.2">
      <c r="A43" s="66">
        <v>5</v>
      </c>
      <c r="B43" s="64" t="s">
        <v>64</v>
      </c>
      <c r="C43" s="64" t="s">
        <v>61</v>
      </c>
      <c r="D43" s="63"/>
      <c r="E43" s="63">
        <v>1971</v>
      </c>
      <c r="F43" s="65">
        <v>0.11938310185185186</v>
      </c>
      <c r="G43" s="63" t="s">
        <v>19</v>
      </c>
    </row>
    <row r="44" spans="1:7" ht="15" customHeight="1" x14ac:dyDescent="0.2">
      <c r="A44" s="66"/>
      <c r="B44" s="64"/>
      <c r="C44" s="64"/>
      <c r="D44" s="63"/>
      <c r="E44" s="63"/>
      <c r="F44" s="65"/>
      <c r="G44" s="63"/>
    </row>
    <row r="45" spans="1:7" ht="15" customHeight="1" x14ac:dyDescent="0.2">
      <c r="A45" s="66"/>
      <c r="B45" s="64"/>
      <c r="C45" s="64"/>
      <c r="D45" s="63"/>
      <c r="E45" s="63"/>
      <c r="F45" s="65"/>
      <c r="G45" s="65"/>
    </row>
    <row r="46" spans="1:7" ht="15" customHeight="1" x14ac:dyDescent="0.2">
      <c r="A46" s="66"/>
      <c r="B46" s="64"/>
      <c r="C46" s="64"/>
      <c r="D46" s="63"/>
      <c r="E46" s="63"/>
      <c r="F46" s="65"/>
      <c r="G46" s="63"/>
    </row>
    <row r="47" spans="1:7" ht="15" customHeight="1" x14ac:dyDescent="0.2">
      <c r="A47" s="66"/>
      <c r="B47" s="64"/>
      <c r="C47" s="64"/>
      <c r="D47" s="63"/>
      <c r="E47" s="63"/>
      <c r="F47" s="65"/>
      <c r="G47" s="63"/>
    </row>
    <row r="48" spans="1:7" ht="15" customHeight="1" x14ac:dyDescent="0.2">
      <c r="A48" s="66"/>
      <c r="B48" s="64"/>
      <c r="C48" s="64"/>
      <c r="D48" s="63"/>
      <c r="E48" s="63"/>
      <c r="F48" s="65"/>
      <c r="G48" s="63"/>
    </row>
    <row r="49" spans="1:7" ht="15" customHeight="1" x14ac:dyDescent="0.2">
      <c r="A49" s="66"/>
      <c r="B49" s="64"/>
      <c r="C49" s="64"/>
      <c r="D49" s="63"/>
      <c r="E49" s="63"/>
      <c r="F49" s="65"/>
      <c r="G49" s="63"/>
    </row>
    <row r="50" spans="1:7" ht="15" customHeight="1" x14ac:dyDescent="0.2">
      <c r="A50" s="66"/>
      <c r="B50" s="64"/>
      <c r="C50" s="64"/>
      <c r="D50" s="63"/>
      <c r="E50" s="63"/>
      <c r="F50" s="65"/>
      <c r="G50" s="63"/>
    </row>
    <row r="51" spans="1:7" ht="15" customHeight="1" x14ac:dyDescent="0.2">
      <c r="A51" s="66"/>
      <c r="B51" s="64"/>
      <c r="C51" s="64"/>
      <c r="D51" s="63"/>
      <c r="E51" s="63"/>
      <c r="F51" s="65"/>
      <c r="G51" s="63"/>
    </row>
    <row r="52" spans="1:7" ht="15" customHeight="1" x14ac:dyDescent="0.2">
      <c r="A52" s="66"/>
      <c r="B52" s="64"/>
      <c r="C52" s="64"/>
      <c r="D52" s="63"/>
      <c r="E52" s="63"/>
      <c r="F52" s="65"/>
      <c r="G52" s="63"/>
    </row>
    <row r="53" spans="1:7" ht="15" customHeight="1" x14ac:dyDescent="0.2">
      <c r="A53" s="66"/>
      <c r="B53" s="64"/>
      <c r="C53" s="64"/>
      <c r="D53" s="63"/>
      <c r="E53" s="63"/>
      <c r="F53" s="65"/>
      <c r="G53" s="63"/>
    </row>
    <row r="54" spans="1:7" ht="15" customHeight="1" x14ac:dyDescent="0.2">
      <c r="A54" s="66"/>
      <c r="B54" s="64"/>
      <c r="C54" s="64"/>
      <c r="D54" s="63"/>
      <c r="E54" s="63"/>
      <c r="F54" s="65"/>
      <c r="G54" s="63"/>
    </row>
    <row r="55" spans="1:7" ht="15" customHeight="1" x14ac:dyDescent="0.2">
      <c r="F55" s="42"/>
    </row>
    <row r="56" spans="1:7" ht="15" customHeight="1" x14ac:dyDescent="0.2">
      <c r="F56" s="42"/>
    </row>
    <row r="57" spans="1:7" ht="15" customHeight="1" x14ac:dyDescent="0.2">
      <c r="F57" s="42"/>
      <c r="G57" s="42"/>
    </row>
    <row r="58" spans="1:7" ht="15" customHeight="1" x14ac:dyDescent="0.2">
      <c r="F58" s="42"/>
    </row>
    <row r="59" spans="1:7" ht="15" customHeight="1" x14ac:dyDescent="0.2">
      <c r="F59" s="42"/>
    </row>
    <row r="60" spans="1:7" ht="15" customHeight="1" x14ac:dyDescent="0.2">
      <c r="F60" s="42"/>
    </row>
    <row r="61" spans="1:7" ht="15" customHeight="1" x14ac:dyDescent="0.2">
      <c r="F61" s="42"/>
    </row>
    <row r="62" spans="1:7" ht="15" customHeight="1" x14ac:dyDescent="0.2">
      <c r="F62" s="42"/>
    </row>
    <row r="63" spans="1:7" ht="15" customHeight="1" x14ac:dyDescent="0.2">
      <c r="F63" s="42"/>
    </row>
    <row r="64" spans="1:7" ht="15" customHeight="1" x14ac:dyDescent="0.2">
      <c r="F64" s="42"/>
    </row>
  </sheetData>
  <sortState ref="B21:G24">
    <sortCondition ref="F21:F2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9</vt:i4>
      </vt:variant>
    </vt:vector>
  </HeadingPairs>
  <TitlesOfParts>
    <vt:vector size="14" baseType="lpstr">
      <vt:lpstr>Hinweise</vt:lpstr>
      <vt:lpstr>3,3 km</vt:lpstr>
      <vt:lpstr>6,7 km </vt:lpstr>
      <vt:lpstr>10 km</vt:lpstr>
      <vt:lpstr>Liste Serie n. Nr. 3</vt:lpstr>
      <vt:lpstr>'10 km'!Druckbereich</vt:lpstr>
      <vt:lpstr>'3,3 km'!Druckbereich</vt:lpstr>
      <vt:lpstr>'6,7 km '!Druckbereich</vt:lpstr>
      <vt:lpstr>Hinweise!Druckbereich</vt:lpstr>
      <vt:lpstr>'Liste Serie n. Nr. 3'!Druckbereich</vt:lpstr>
      <vt:lpstr>'10 km'!Drucktitel</vt:lpstr>
      <vt:lpstr>'3,3 km'!Drucktitel</vt:lpstr>
      <vt:lpstr>'6,7 km '!Drucktitel</vt:lpstr>
      <vt:lpstr>Hinweise!Drucktitel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AK</dc:creator>
  <cp:keywords>Ergebnisliste</cp:keywords>
  <dc:description>Reinhard Schrieber: Version 20150405</dc:description>
  <cp:lastModifiedBy>AK_2</cp:lastModifiedBy>
  <cp:lastPrinted>2018-03-25T15:49:41Z</cp:lastPrinted>
  <dcterms:created xsi:type="dcterms:W3CDTF">2013-03-11T16:47:02Z</dcterms:created>
  <dcterms:modified xsi:type="dcterms:W3CDTF">2018-03-25T16:59:43Z</dcterms:modified>
  <cp:category>Laufinfo.eu</cp:category>
</cp:coreProperties>
</file>