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PeterB\Downloads\Laufinfo\2018\Speyer\"/>
    </mc:Choice>
  </mc:AlternateContent>
  <bookViews>
    <workbookView xWindow="0" yWindow="0" windowWidth="28800" windowHeight="11835" tabRatio="886" activeTab="3"/>
  </bookViews>
  <sheets>
    <sheet name="Hinweise" sheetId="1" r:id="rId1"/>
    <sheet name="3,3 km" sheetId="26" r:id="rId2"/>
    <sheet name="6,7 km " sheetId="27" r:id="rId3"/>
    <sheet name="10 km" sheetId="28" r:id="rId4"/>
  </sheets>
  <definedNames>
    <definedName name="_xlnm._FilterDatabase" localSheetId="3" hidden="1">'10 km'!$A$6:$K$142</definedName>
    <definedName name="_xlnm._FilterDatabase" localSheetId="1" hidden="1">'3,3 km'!$A$6:$K$171</definedName>
    <definedName name="_xlnm._FilterDatabase" localSheetId="2" hidden="1">'6,7 km '!$A$6:$K$182</definedName>
    <definedName name="_xlnm._FilterDatabase" localSheetId="0" hidden="1">Hinweise!$A$6:$J$208</definedName>
    <definedName name="_xlnm.Print_Area" localSheetId="3">'10 km'!$A$1:$K$88</definedName>
    <definedName name="_xlnm.Print_Area" localSheetId="1">'3,3 km'!$A$1:$K$31</definedName>
    <definedName name="_xlnm.Print_Area" localSheetId="2">'6,7 km '!$A$1:$K$43</definedName>
    <definedName name="_xlnm.Print_Area" localSheetId="0">Hinweise!$A:$J</definedName>
    <definedName name="_xlnm.Print_Titles" localSheetId="3">'10 km'!$5:$5</definedName>
    <definedName name="_xlnm.Print_Titles" localSheetId="1">'3,3 km'!$5:$5</definedName>
    <definedName name="_xlnm.Print_Titles" localSheetId="2">'6,7 km '!$5:$5</definedName>
    <definedName name="_xlnm.Print_Titles" localSheetId="0">Hinweise!$5:$5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28" l="1"/>
  <c r="C6" i="27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7" i="26"/>
  <c r="K8" i="27"/>
  <c r="K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7" i="27"/>
  <c r="K86" i="28"/>
  <c r="K87" i="28"/>
  <c r="K88" i="28"/>
  <c r="K79" i="28"/>
  <c r="K80" i="28"/>
  <c r="K81" i="28"/>
  <c r="K82" i="28"/>
  <c r="K83" i="28"/>
  <c r="K84" i="28"/>
  <c r="K85" i="28"/>
  <c r="K74" i="28"/>
  <c r="K75" i="28"/>
  <c r="K76" i="28"/>
  <c r="K77" i="28"/>
  <c r="K78" i="28"/>
  <c r="K67" i="28"/>
  <c r="K68" i="28"/>
  <c r="K69" i="28"/>
  <c r="K70" i="28"/>
  <c r="K71" i="28"/>
  <c r="K72" i="28"/>
  <c r="K73" i="28"/>
  <c r="K61" i="28"/>
  <c r="K62" i="28"/>
  <c r="K63" i="28"/>
  <c r="K64" i="28"/>
  <c r="K65" i="28"/>
  <c r="K66" i="28"/>
  <c r="K56" i="28"/>
  <c r="K57" i="28"/>
  <c r="K58" i="28"/>
  <c r="K59" i="28"/>
  <c r="K60" i="28"/>
  <c r="K50" i="28"/>
  <c r="K51" i="28"/>
  <c r="K52" i="28"/>
  <c r="K53" i="28"/>
  <c r="K54" i="28"/>
  <c r="K55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27" i="28"/>
  <c r="K28" i="28"/>
  <c r="K29" i="28"/>
  <c r="K30" i="28"/>
  <c r="K31" i="28"/>
  <c r="K32" i="28"/>
  <c r="K33" i="28"/>
  <c r="K34" i="28"/>
  <c r="K35" i="28"/>
  <c r="K36" i="28"/>
  <c r="K9" i="28"/>
  <c r="K10" i="28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K24" i="28"/>
  <c r="K25" i="28"/>
  <c r="K26" i="28"/>
  <c r="K8" i="28"/>
  <c r="K7" i="28"/>
  <c r="C6" i="26"/>
  <c r="I3" i="28" l="1"/>
  <c r="I3" i="27"/>
  <c r="J9" i="1"/>
  <c r="J8" i="1"/>
  <c r="B6" i="1"/>
</calcChain>
</file>

<file path=xl/comments1.xml><?xml version="1.0" encoding="utf-8"?>
<comments xmlns="http://schemas.openxmlformats.org/spreadsheetml/2006/main">
  <authors>
    <author>AK_2</author>
  </authors>
  <commentList>
    <comment ref="J24" authorId="0" shapeId="0">
      <text>
        <r>
          <rPr>
            <b/>
            <sz val="9"/>
            <color indexed="81"/>
            <rFont val="Segoe UI"/>
            <charset val="1"/>
          </rPr>
          <t>AK_2:</t>
        </r>
        <r>
          <rPr>
            <sz val="9"/>
            <color indexed="81"/>
            <rFont val="Segoe UI"/>
            <charset val="1"/>
          </rPr>
          <t xml:space="preserve">
Vermerk auf Startzettel; Nr. 448 falsch vergeben ist für 3,3 km gemeldet. </t>
        </r>
      </text>
    </comment>
    <comment ref="J28" authorId="0" shapeId="0">
      <text>
        <r>
          <rPr>
            <b/>
            <sz val="9"/>
            <color indexed="81"/>
            <rFont val="Segoe UI"/>
            <family val="2"/>
          </rPr>
          <t>AK_2:</t>
        </r>
        <r>
          <rPr>
            <sz val="9"/>
            <color indexed="81"/>
            <rFont val="Segoe UI"/>
            <family val="2"/>
          </rPr>
          <t xml:space="preserve">
Laufstrecke verkürzt auf 1 Runde
</t>
        </r>
      </text>
    </comment>
  </commentList>
</comments>
</file>

<file path=xl/comments2.xml><?xml version="1.0" encoding="utf-8"?>
<comments xmlns="http://schemas.openxmlformats.org/spreadsheetml/2006/main">
  <authors>
    <author>AK_2</author>
  </authors>
  <commentList>
    <comment ref="J43" authorId="0" shapeId="0">
      <text>
        <r>
          <rPr>
            <b/>
            <sz val="9"/>
            <color indexed="81"/>
            <rFont val="Segoe UI"/>
            <family val="2"/>
          </rPr>
          <t>AK_2:</t>
        </r>
        <r>
          <rPr>
            <sz val="9"/>
            <color indexed="81"/>
            <rFont val="Segoe UI"/>
            <family val="2"/>
          </rPr>
          <t xml:space="preserve">
für 10 km angemeldet aber auf 2 Runden verkürzt.</t>
        </r>
      </text>
    </comment>
  </commentList>
</comments>
</file>

<file path=xl/sharedStrings.xml><?xml version="1.0" encoding="utf-8"?>
<sst xmlns="http://schemas.openxmlformats.org/spreadsheetml/2006/main" count="462" uniqueCount="246">
  <si>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</si>
  <si>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</si>
  <si>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</si>
  <si>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</si>
  <si>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</si>
  <si>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</si>
  <si>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</si>
  <si>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</si>
  <si>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</si>
  <si>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</si>
  <si>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</si>
  <si>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</si>
  <si>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</si>
  <si>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Datum</t>
  </si>
  <si>
    <t>pace</t>
  </si>
  <si>
    <t>GER</t>
  </si>
  <si>
    <t>Karlsruhe</t>
  </si>
  <si>
    <t>M55</t>
  </si>
  <si>
    <t>Meier Luise</t>
  </si>
  <si>
    <t>W45</t>
  </si>
  <si>
    <t>RC Vorwärts Speyer</t>
  </si>
  <si>
    <t>Andres</t>
  </si>
  <si>
    <t>WU8</t>
  </si>
  <si>
    <t>MU14</t>
  </si>
  <si>
    <t>WU16</t>
  </si>
  <si>
    <t>MU16</t>
  </si>
  <si>
    <t>WU18</t>
  </si>
  <si>
    <t>MU18</t>
  </si>
  <si>
    <t>MU20</t>
  </si>
  <si>
    <t>WHK</t>
  </si>
  <si>
    <t>MHK</t>
  </si>
  <si>
    <t>W30</t>
  </si>
  <si>
    <t>M30</t>
  </si>
  <si>
    <t>W35</t>
  </si>
  <si>
    <t>M35</t>
  </si>
  <si>
    <t>W40</t>
  </si>
  <si>
    <t>M40</t>
  </si>
  <si>
    <t>M45</t>
  </si>
  <si>
    <t>W50</t>
  </si>
  <si>
    <t>M50</t>
  </si>
  <si>
    <t>W60</t>
  </si>
  <si>
    <t>M60</t>
  </si>
  <si>
    <t>W65</t>
  </si>
  <si>
    <t>M65</t>
  </si>
  <si>
    <t>M70</t>
  </si>
  <si>
    <t>m/w</t>
  </si>
  <si>
    <t>Pl. m/w</t>
  </si>
  <si>
    <t>3. Flugplatzlaufserie Speyer</t>
  </si>
  <si>
    <t>3,3 k m / 6,7 km / 10 km</t>
  </si>
  <si>
    <t>Hirtz, Dirk</t>
  </si>
  <si>
    <t>Kerstins Tierpension</t>
  </si>
  <si>
    <t>Jäger, Martin</t>
  </si>
  <si>
    <t>Östringer, Michael</t>
  </si>
  <si>
    <t>Rupp, Jürgen</t>
  </si>
  <si>
    <t>LMS Stuttgart</t>
  </si>
  <si>
    <t>TSG Wilhelmsfeld</t>
  </si>
  <si>
    <t>Canali, Andreas</t>
  </si>
  <si>
    <t>Kicken ohne Ball</t>
  </si>
  <si>
    <t>Swarowsky, Egon</t>
  </si>
  <si>
    <t>LT Rheinhessen Pfalz</t>
  </si>
  <si>
    <t>Bentz, Hans Jürgen</t>
  </si>
  <si>
    <t>Jilg, Hans</t>
  </si>
  <si>
    <t>BC Kandel</t>
  </si>
  <si>
    <t>Höfle, Hans-Peter</t>
  </si>
  <si>
    <t>SG Stern Mannheim</t>
  </si>
  <si>
    <t>Müller, Dieter</t>
  </si>
  <si>
    <t>Lußhardtläufer Hambrücken</t>
  </si>
  <si>
    <t>Glunz, Jochen</t>
  </si>
  <si>
    <t>TV Hausen ob Verena</t>
  </si>
  <si>
    <t>Kober, Uwe</t>
  </si>
  <si>
    <t>Schöndorf, Gunter</t>
  </si>
  <si>
    <t>Lauftreff m3</t>
  </si>
  <si>
    <t>Birkle, Bernhard</t>
  </si>
  <si>
    <t>ASV Harthausen</t>
  </si>
  <si>
    <t>Kern, Franz</t>
  </si>
  <si>
    <t>Burkhardt, Werner</t>
  </si>
  <si>
    <t>Perez, Ana</t>
  </si>
  <si>
    <t>Sandbox Warriors</t>
  </si>
  <si>
    <t>Magin, Christopher</t>
  </si>
  <si>
    <t>Kvos, Matthias</t>
  </si>
  <si>
    <t>Speyer</t>
  </si>
  <si>
    <t>Reis, Wolfgang</t>
  </si>
  <si>
    <t>Ski Club Lauf</t>
  </si>
  <si>
    <t>Masser, Michael</t>
  </si>
  <si>
    <t>LG Rülzheim</t>
  </si>
  <si>
    <t>Nabeel, Hussain</t>
  </si>
  <si>
    <t>Zimmermann, Xenia</t>
  </si>
  <si>
    <t>Marathon-Team Ketsch</t>
  </si>
  <si>
    <t>Topar, Natalie</t>
  </si>
  <si>
    <t>Apel, Roger</t>
  </si>
  <si>
    <t>ASV Landau Fechten</t>
  </si>
  <si>
    <t>Schall, Thomas</t>
  </si>
  <si>
    <t>Henniger, Daniel</t>
  </si>
  <si>
    <t>Schauseil, Nicole</t>
  </si>
  <si>
    <t>Joachim, Katja</t>
  </si>
  <si>
    <t>Dres, Angelika</t>
  </si>
  <si>
    <t>Wedel, Hans</t>
  </si>
  <si>
    <t>LG Muli</t>
  </si>
  <si>
    <t>Schlipf, Christian</t>
  </si>
  <si>
    <t>United Runners of Pfalz</t>
  </si>
  <si>
    <t>Fredl, Michael</t>
  </si>
  <si>
    <t>Skulnik, Roman</t>
  </si>
  <si>
    <t>Engelhardt, Karsten</t>
  </si>
  <si>
    <t>Kornmüller, Julia</t>
  </si>
  <si>
    <t>Chicken Express</t>
  </si>
  <si>
    <t>Tiede, Mario</t>
  </si>
  <si>
    <t>Haus Gabriel</t>
  </si>
  <si>
    <t>Riewe, Birgit</t>
  </si>
  <si>
    <t>N.A.B.S.</t>
  </si>
  <si>
    <t>Vetter, Jörg</t>
  </si>
  <si>
    <t>Ebert, Julia</t>
  </si>
  <si>
    <t>Köllmer, Enrico</t>
  </si>
  <si>
    <t>Böhmert, Tim</t>
  </si>
  <si>
    <t>Rubert, Timm</t>
  </si>
  <si>
    <t>LT Lambrecht</t>
  </si>
  <si>
    <t>Kostyszyn, Manuel</t>
  </si>
  <si>
    <t>TSV 05 Rot</t>
  </si>
  <si>
    <t>Schmidt, Thomas</t>
  </si>
  <si>
    <t>Teflioudi, Christina</t>
  </si>
  <si>
    <t>Kleinböhl, Thomas</t>
  </si>
  <si>
    <t>WSV Speyer</t>
  </si>
  <si>
    <t>Lingelbach, Petra</t>
  </si>
  <si>
    <t>Scharfenort, Heiko</t>
  </si>
  <si>
    <t>Dimic, Yvonne</t>
  </si>
  <si>
    <t>Reinholz, Karsten</t>
  </si>
  <si>
    <t>Herbold, Oliver</t>
  </si>
  <si>
    <t>LT Rheinhessen-Pfalz</t>
  </si>
  <si>
    <t>Roth, Klaus</t>
  </si>
  <si>
    <t>TV Rheinau</t>
  </si>
  <si>
    <t>Karn, Gerlinde</t>
  </si>
  <si>
    <t>TV Rheinzabern</t>
  </si>
  <si>
    <t>Heinrich, Katharina</t>
  </si>
  <si>
    <t>Turnergemeinschaft Germersheim</t>
  </si>
  <si>
    <t>Mehlmann, Berthold</t>
  </si>
  <si>
    <t>Stimmel-Sports e.V. Worms</t>
  </si>
  <si>
    <t>Schwan, Daniel</t>
  </si>
  <si>
    <t>Landau Running Company</t>
  </si>
  <si>
    <t>Will, Bernd</t>
  </si>
  <si>
    <t>Schifferstadt</t>
  </si>
  <si>
    <t>Wilhelm, Robert</t>
  </si>
  <si>
    <t>Becker, Florian</t>
  </si>
  <si>
    <t>Team Wegputzer</t>
  </si>
  <si>
    <t>Tschoepke, Lucas</t>
  </si>
  <si>
    <t>Raab, Peter</t>
  </si>
  <si>
    <t>Conc. W.-Eschenbach</t>
  </si>
  <si>
    <t>Wahl, Günter</t>
  </si>
  <si>
    <t>Klemm, Ilona</t>
  </si>
  <si>
    <t>Kaltwang, Joachim</t>
  </si>
  <si>
    <t>Hery, Matthias</t>
  </si>
  <si>
    <t>Pocket Rocket Runner</t>
  </si>
  <si>
    <t>Kegler, Lars</t>
  </si>
  <si>
    <t>Berufsfeuerwehr Ludwigshafen</t>
  </si>
  <si>
    <t>Zimmermann, Dirk</t>
  </si>
  <si>
    <t>Schmitt, Eva</t>
  </si>
  <si>
    <t>Jäger, Hans</t>
  </si>
  <si>
    <t>Stadler, Bernd</t>
  </si>
  <si>
    <t>Hof, Silke</t>
  </si>
  <si>
    <t>VLG Maximiliansau</t>
  </si>
  <si>
    <t>Sedig, Amiri</t>
  </si>
  <si>
    <t>Cascio, Rosalinda</t>
  </si>
  <si>
    <t>Vetter, Nils</t>
  </si>
  <si>
    <t>Benz, Teresa</t>
  </si>
  <si>
    <t>Laufteam Kinderzentrum</t>
  </si>
  <si>
    <t>Heyrich, Florent</t>
  </si>
  <si>
    <t>Mothern</t>
  </si>
  <si>
    <t>Brisch, Klaus</t>
  </si>
  <si>
    <t>Cramer, Thorsten</t>
  </si>
  <si>
    <t>TV Wahlheim</t>
  </si>
  <si>
    <t>Auer, Hubert</t>
  </si>
  <si>
    <t>Alte Herren Altlußheim</t>
  </si>
  <si>
    <t>Veth, Stefan</t>
  </si>
  <si>
    <t>Thevenanou, Kevin</t>
  </si>
  <si>
    <t>Nezai, Aian</t>
  </si>
  <si>
    <t>Bolimowska, Emma</t>
  </si>
  <si>
    <t>Schwarztrauber, Oliver</t>
  </si>
  <si>
    <t>Eller Birgit</t>
  </si>
  <si>
    <t>Bell, Sabrina</t>
  </si>
  <si>
    <t>Heinrich, Leo</t>
  </si>
  <si>
    <t>Lampropoulou, Ioanna</t>
  </si>
  <si>
    <t>Nöh, Silvia</t>
  </si>
  <si>
    <t>Graben-Neudorf</t>
  </si>
  <si>
    <t>Masser, Susanne</t>
  </si>
  <si>
    <t>Roth, Ruth</t>
  </si>
  <si>
    <t>Städtefeld, Andy</t>
  </si>
  <si>
    <t>Krausz, Martin</t>
  </si>
  <si>
    <t>Ohnheiser, Hardy</t>
  </si>
  <si>
    <t>Harthausen</t>
  </si>
  <si>
    <t>Ohnheiser, Nadine</t>
  </si>
  <si>
    <t>Djuric, Sascha</t>
  </si>
  <si>
    <t>Brandt, Martin</t>
  </si>
  <si>
    <t>Gavrilovic, Nenad</t>
  </si>
  <si>
    <t>Weber, Thomas</t>
  </si>
  <si>
    <t>Diener, Lena</t>
  </si>
  <si>
    <t>Diener, Peter</t>
  </si>
  <si>
    <t>Echrich, Sven</t>
  </si>
  <si>
    <t>Peters, Ute</t>
  </si>
  <si>
    <t>Behrens, Frank</t>
  </si>
  <si>
    <t>Hard Lopers LA</t>
  </si>
  <si>
    <t>Deyerling, Torsten</t>
  </si>
  <si>
    <t>Webel, Markus</t>
  </si>
  <si>
    <t>Orth, Sebastian</t>
  </si>
  <si>
    <t>TGV Schotten</t>
  </si>
  <si>
    <t>Pfirrmann, Rolf</t>
  </si>
  <si>
    <t>Schäffner, Christian</t>
  </si>
  <si>
    <t>Schlindwein, Florian</t>
  </si>
  <si>
    <t>LG Neustadt</t>
  </si>
  <si>
    <t>Ulses, Thomas</t>
  </si>
  <si>
    <t>Koch, Sven</t>
  </si>
  <si>
    <t>Herxheim</t>
  </si>
  <si>
    <t>Berg, Christian</t>
  </si>
  <si>
    <t>Weilacher, Heinz</t>
  </si>
  <si>
    <t>TV Hatzenbühl</t>
  </si>
  <si>
    <t>Broich, Susanne</t>
  </si>
  <si>
    <t>SSG Sparkasse Vorderpfalz</t>
  </si>
  <si>
    <t>Schröder, Simon</t>
  </si>
  <si>
    <t>LTF Marpingen</t>
  </si>
  <si>
    <t>Kögel, Sebastian</t>
  </si>
  <si>
    <t>Wagner, Conny</t>
  </si>
  <si>
    <t>Louis, Christine</t>
  </si>
  <si>
    <t>Germersheim</t>
  </si>
  <si>
    <t>Bender, Philipp</t>
  </si>
  <si>
    <t>Kreitlein, Knut</t>
  </si>
  <si>
    <t>SSV Lahr</t>
  </si>
  <si>
    <t>Ganso, Luigi</t>
  </si>
  <si>
    <t>Lichti, Sebastian</t>
  </si>
  <si>
    <t>ASL Robertsau</t>
  </si>
  <si>
    <t>Thiele, Frank</t>
  </si>
  <si>
    <t>Kostyszyn, Manfred</t>
  </si>
  <si>
    <t>Masser Philipp</t>
  </si>
  <si>
    <t>Stein Angela</t>
  </si>
  <si>
    <t>Herzer Frank</t>
  </si>
  <si>
    <t>Zunker Peter</t>
  </si>
  <si>
    <t>Strauß Gudrun</t>
  </si>
  <si>
    <t>Meißner Daniel</t>
  </si>
  <si>
    <t>Hick Andrea</t>
  </si>
  <si>
    <t>Dibbers Franziska</t>
  </si>
  <si>
    <t>Keitel Kerstin</t>
  </si>
  <si>
    <t>Keitel Stefan</t>
  </si>
  <si>
    <t>Cramer Mira</t>
  </si>
  <si>
    <t>Cramer Esther</t>
  </si>
  <si>
    <t>Frisch Ursula</t>
  </si>
  <si>
    <t>Schubert Tobias</t>
  </si>
  <si>
    <t>Noack Frank</t>
  </si>
  <si>
    <t>Hübinger Christian</t>
  </si>
  <si>
    <t>Peters Jürgen</t>
  </si>
  <si>
    <t>Maier Holger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</si>
</sst>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Zeilen&quot;"/>
    <numFmt numFmtId="165" formatCode="0\ &quot;km&quot;"/>
    <numFmt numFmtId="166" formatCode="ddd\ yyyy/mm/dd"/>
    <numFmt numFmtId="167" formatCode="0.0\ &quot;km&quot;"/>
    <numFmt numFmtId="168" formatCode="[h]:mm:ss;@"/>
  </numFmts>
  <fonts count="3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0070C0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52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21" fontId="18" fillId="0" borderId="0" xfId="0" applyNumberFormat="1" applyFont="1" applyAlignment="1">
      <alignment horizontal="right" vertical="center" indent="1"/>
    </xf>
    <xf numFmtId="21" fontId="19" fillId="33" borderId="10" xfId="0" applyNumberFormat="1" applyFont="1" applyFill="1" applyBorder="1" applyAlignment="1">
      <alignment horizontal="right" vertical="center" indent="1"/>
    </xf>
    <xf numFmtId="21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5" fontId="19" fillId="0" borderId="0" xfId="0" applyNumberFormat="1" applyFont="1" applyAlignment="1">
      <alignment horizontal="left" vertical="top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 indent="1"/>
    </xf>
    <xf numFmtId="0" fontId="21" fillId="0" borderId="0" xfId="0" applyFont="1" applyAlignment="1">
      <alignment horizontal="right" vertical="center" indent="1"/>
    </xf>
    <xf numFmtId="21" fontId="18" fillId="0" borderId="0" xfId="0" applyNumberFormat="1" applyFont="1" applyAlignment="1">
      <alignment horizontal="center" vertical="center"/>
    </xf>
    <xf numFmtId="167" fontId="19" fillId="0" borderId="0" xfId="0" applyNumberFormat="1" applyFont="1" applyAlignment="1">
      <alignment horizontal="left" vertical="top"/>
    </xf>
    <xf numFmtId="45" fontId="18" fillId="0" borderId="0" xfId="0" applyNumberFormat="1" applyFont="1" applyAlignment="1">
      <alignment horizontal="center" vertical="center"/>
    </xf>
    <xf numFmtId="0" fontId="19" fillId="33" borderId="11" xfId="0" applyFont="1" applyFill="1" applyBorder="1" applyAlignment="1">
      <alignment horizontal="left" vertical="center"/>
    </xf>
    <xf numFmtId="0" fontId="23" fillId="0" borderId="0" xfId="0" applyFont="1" applyAlignment="1">
      <alignment horizontal="right" vertical="center" indent="1"/>
    </xf>
    <xf numFmtId="47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 indent="1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21" fontId="19" fillId="33" borderId="10" xfId="0" applyNumberFormat="1" applyFont="1" applyFill="1" applyBorder="1" applyAlignment="1">
      <alignment horizontal="center" vertical="center"/>
    </xf>
    <xf numFmtId="21" fontId="18" fillId="33" borderId="1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indent="1"/>
    </xf>
    <xf numFmtId="21" fontId="22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right" vertical="center" indent="1"/>
    </xf>
    <xf numFmtId="0" fontId="27" fillId="0" borderId="0" xfId="0" applyFont="1" applyAlignment="1">
      <alignment horizontal="right" vertical="center" indent="1"/>
    </xf>
    <xf numFmtId="0" fontId="26" fillId="0" borderId="0" xfId="0" applyFont="1" applyBorder="1" applyAlignment="1">
      <alignment horizontal="right" vertical="center" indent="1"/>
    </xf>
    <xf numFmtId="168" fontId="18" fillId="0" borderId="0" xfId="0" applyNumberFormat="1" applyFont="1" applyBorder="1" applyAlignment="1">
      <alignment horizontal="center" vertical="center"/>
    </xf>
    <xf numFmtId="168" fontId="18" fillId="0" borderId="0" xfId="0" applyNumberFormat="1" applyFont="1" applyAlignment="1">
      <alignment horizontal="center" vertical="center"/>
    </xf>
    <xf numFmtId="46" fontId="18" fillId="0" borderId="0" xfId="0" applyNumberFormat="1" applyFont="1" applyAlignment="1">
      <alignment horizontal="center" vertical="center"/>
    </xf>
    <xf numFmtId="46" fontId="26" fillId="0" borderId="0" xfId="0" applyNumberFormat="1" applyFont="1" applyAlignment="1">
      <alignment horizontal="center" vertical="center"/>
    </xf>
    <xf numFmtId="46" fontId="18" fillId="0" borderId="0" xfId="0" applyNumberFormat="1" applyFont="1" applyBorder="1" applyAlignment="1">
      <alignment horizontal="center" vertical="center"/>
    </xf>
    <xf numFmtId="168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9</xdr:row>
      <xdr:rowOff>152400</xdr:rowOff>
    </xdr:from>
    <xdr:ext cx="5657850" cy="535305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95251" y="1638300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K33"/>
  <sheetViews>
    <sheetView showGridLines="0" showRowColHeaders="0" workbookViewId="0">
      <pane ySplit="6" topLeftCell="A7" activePane="bottomLeft" state="frozen"/>
      <selection pane="bottomLeft" activeCell="H11" sqref="H11:H33"/>
    </sheetView>
  </sheetViews>
  <sheetFormatPr baseColWidth="10" defaultColWidth="10.85546875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0.8554687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9" customWidth="1"/>
    <col min="11" max="16384" width="10.8554687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47</v>
      </c>
      <c r="B3" s="4"/>
      <c r="C3" s="50" t="s">
        <v>20</v>
      </c>
      <c r="D3" s="50"/>
      <c r="E3" s="23" t="s">
        <v>48</v>
      </c>
      <c r="H3" s="51" t="s">
        <v>13</v>
      </c>
      <c r="I3" s="51"/>
      <c r="J3" s="10"/>
    </row>
    <row r="4" spans="1:10" ht="6" customHeight="1" x14ac:dyDescent="0.2">
      <c r="A4" s="3"/>
    </row>
    <row r="5" spans="1:10" s="5" customFormat="1" x14ac:dyDescent="0.2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12" t="s">
        <v>14</v>
      </c>
    </row>
    <row r="6" spans="1:10" x14ac:dyDescent="0.2">
      <c r="A6" s="13"/>
      <c r="B6" s="14">
        <f>SUBTOTAL(3,B7:B1007)</f>
        <v>2</v>
      </c>
      <c r="C6" s="15"/>
      <c r="D6" s="16"/>
      <c r="E6" s="16"/>
      <c r="F6" s="20"/>
      <c r="G6" s="16"/>
      <c r="H6" s="16"/>
      <c r="I6" s="16"/>
      <c r="J6" s="17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1">
        <v>4.1527777777777775E-2</v>
      </c>
      <c r="G8" s="8" t="s">
        <v>17</v>
      </c>
      <c r="H8" s="7">
        <v>87</v>
      </c>
      <c r="I8" s="7">
        <v>123</v>
      </c>
      <c r="J8" s="9" t="e">
        <f>F8/$E$3</f>
        <v>#VALUE!</v>
      </c>
    </row>
    <row r="9" spans="1:10" x14ac:dyDescent="0.2">
      <c r="A9" s="7">
        <v>264</v>
      </c>
      <c r="B9" s="1" t="s">
        <v>18</v>
      </c>
      <c r="C9" s="1" t="s">
        <v>16</v>
      </c>
      <c r="D9" s="2" t="s">
        <v>15</v>
      </c>
      <c r="E9" s="2">
        <v>1972</v>
      </c>
      <c r="F9" s="18">
        <v>4.3472222222222225E-2</v>
      </c>
      <c r="G9" s="8" t="s">
        <v>19</v>
      </c>
      <c r="H9" s="7">
        <v>6</v>
      </c>
      <c r="I9" s="7">
        <v>567</v>
      </c>
      <c r="J9" s="9" t="e">
        <f>F9/$E$3</f>
        <v>#VALUE!</v>
      </c>
    </row>
    <row r="11" spans="1:10" x14ac:dyDescent="0.2">
      <c r="G11" s="24"/>
      <c r="H11" s="24"/>
    </row>
    <row r="12" spans="1:10" x14ac:dyDescent="0.2">
      <c r="H12" s="24"/>
      <c r="I12" s="26"/>
    </row>
    <row r="13" spans="1:10" x14ac:dyDescent="0.2">
      <c r="H13" s="24"/>
      <c r="I13" s="26"/>
    </row>
    <row r="14" spans="1:10" x14ac:dyDescent="0.2">
      <c r="H14" s="24"/>
      <c r="I14" s="26"/>
    </row>
    <row r="15" spans="1:10" x14ac:dyDescent="0.2">
      <c r="H15" s="24"/>
      <c r="I15" s="26"/>
    </row>
    <row r="16" spans="1:10" x14ac:dyDescent="0.2">
      <c r="H16" s="24"/>
      <c r="I16" s="26"/>
    </row>
    <row r="17" spans="8:11" x14ac:dyDescent="0.2">
      <c r="H17" s="24"/>
      <c r="I17" s="26"/>
    </row>
    <row r="18" spans="8:11" x14ac:dyDescent="0.2">
      <c r="H18" s="24"/>
      <c r="I18" s="25"/>
    </row>
    <row r="19" spans="8:11" x14ac:dyDescent="0.2">
      <c r="H19" s="24"/>
    </row>
    <row r="20" spans="8:11" x14ac:dyDescent="0.2">
      <c r="H20" s="24"/>
    </row>
    <row r="21" spans="8:11" x14ac:dyDescent="0.2">
      <c r="H21" s="24"/>
      <c r="I21" s="31"/>
      <c r="J21" s="32"/>
      <c r="K21" s="33"/>
    </row>
    <row r="22" spans="8:11" x14ac:dyDescent="0.2">
      <c r="H22" s="24"/>
      <c r="I22" s="31"/>
      <c r="J22" s="32"/>
      <c r="K22" s="33"/>
    </row>
    <row r="23" spans="8:11" x14ac:dyDescent="0.2">
      <c r="H23" s="24"/>
      <c r="I23" s="31"/>
      <c r="J23" s="32"/>
      <c r="K23" s="33"/>
    </row>
    <row r="24" spans="8:11" x14ac:dyDescent="0.2">
      <c r="H24" s="24"/>
      <c r="I24" s="31"/>
      <c r="J24" s="32"/>
      <c r="K24" s="33"/>
    </row>
    <row r="25" spans="8:11" x14ac:dyDescent="0.2">
      <c r="H25" s="24"/>
      <c r="I25" s="31"/>
      <c r="J25" s="32"/>
      <c r="K25" s="33"/>
    </row>
    <row r="26" spans="8:11" x14ac:dyDescent="0.2">
      <c r="H26" s="24"/>
    </row>
    <row r="27" spans="8:11" x14ac:dyDescent="0.2">
      <c r="H27" s="24"/>
    </row>
    <row r="28" spans="8:11" x14ac:dyDescent="0.2">
      <c r="H28" s="24"/>
    </row>
    <row r="29" spans="8:11" x14ac:dyDescent="0.2">
      <c r="H29" s="24"/>
    </row>
    <row r="30" spans="8:11" x14ac:dyDescent="0.2">
      <c r="H30" s="24"/>
    </row>
    <row r="31" spans="8:11" x14ac:dyDescent="0.2">
      <c r="H31" s="24"/>
    </row>
    <row r="32" spans="8:11" x14ac:dyDescent="0.2">
      <c r="H32" s="24"/>
    </row>
    <row r="33" spans="8:8" x14ac:dyDescent="0.2">
      <c r="H33" s="24"/>
    </row>
  </sheetData>
  <autoFilter ref="A6:J208"/>
  <mergeCells count="2">
    <mergeCell ref="C3:D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:K49"/>
  <sheetViews>
    <sheetView zoomScale="120" zoomScaleNormal="120" zoomScalePageLayoutView="120" workbookViewId="0">
      <pane ySplit="6" topLeftCell="A7" activePane="bottomLeft" state="frozen"/>
      <selection activeCell="A4" sqref="A4"/>
      <selection pane="bottomLeft" activeCell="L1" sqref="L1:O1048576"/>
    </sheetView>
  </sheetViews>
  <sheetFormatPr baseColWidth="10" defaultColWidth="10.85546875" defaultRowHeight="15" x14ac:dyDescent="0.2"/>
  <cols>
    <col min="1" max="2" width="7.7109375" style="7" customWidth="1"/>
    <col min="3" max="3" width="25.7109375" style="1" customWidth="1"/>
    <col min="4" max="4" width="29" style="1" customWidth="1"/>
    <col min="5" max="5" width="5.140625" style="2" customWidth="1"/>
    <col min="6" max="6" width="7.42578125" style="2" customWidth="1"/>
    <col min="7" max="7" width="10.85546875" style="18"/>
    <col min="8" max="8" width="8.7109375" style="8" customWidth="1"/>
    <col min="9" max="9" width="8.85546875" style="7" bestFit="1" customWidth="1"/>
    <col min="10" max="10" width="8.7109375" style="7" customWidth="1"/>
    <col min="11" max="11" width="8.7109375" style="9" customWidth="1"/>
    <col min="12" max="16384" width="10.85546875" style="3"/>
  </cols>
  <sheetData>
    <row r="1" spans="1:11" x14ac:dyDescent="0.2">
      <c r="A1" s="3" t="s">
        <v>0</v>
      </c>
      <c r="B1" s="3"/>
      <c r="J1" s="26"/>
    </row>
    <row r="2" spans="1:11" ht="1.5" customHeight="1" x14ac:dyDescent="0.2">
      <c r="A2" s="3"/>
      <c r="B2" s="3"/>
      <c r="C2" s="1" t="s">
        <v>21</v>
      </c>
    </row>
    <row r="3" spans="1:11" s="6" customFormat="1" x14ac:dyDescent="0.2">
      <c r="A3" s="6" t="s">
        <v>47</v>
      </c>
      <c r="C3" s="22"/>
      <c r="D3" s="50" t="s">
        <v>20</v>
      </c>
      <c r="E3" s="50"/>
      <c r="F3" s="28">
        <v>3.3</v>
      </c>
      <c r="I3" s="51">
        <v>43126</v>
      </c>
      <c r="J3" s="51"/>
      <c r="K3" s="10"/>
    </row>
    <row r="4" spans="1:11" ht="2.25" customHeight="1" x14ac:dyDescent="0.2">
      <c r="A4" s="3"/>
      <c r="B4" s="3"/>
    </row>
    <row r="5" spans="1:11" s="5" customFormat="1" x14ac:dyDescent="0.2">
      <c r="A5" s="11" t="s">
        <v>1</v>
      </c>
      <c r="B5" s="11" t="s">
        <v>46</v>
      </c>
      <c r="C5" s="11" t="s">
        <v>2</v>
      </c>
      <c r="D5" s="11" t="s">
        <v>3</v>
      </c>
      <c r="E5" s="11" t="s">
        <v>4</v>
      </c>
      <c r="F5" s="11" t="s">
        <v>5</v>
      </c>
      <c r="G5" s="19" t="s">
        <v>6</v>
      </c>
      <c r="H5" s="11" t="s">
        <v>8</v>
      </c>
      <c r="I5" s="11" t="s">
        <v>9</v>
      </c>
      <c r="J5" s="11" t="s">
        <v>7</v>
      </c>
      <c r="K5" s="12" t="s">
        <v>14</v>
      </c>
    </row>
    <row r="6" spans="1:11" ht="10.5" customHeight="1" x14ac:dyDescent="0.2">
      <c r="A6" s="13"/>
      <c r="B6" s="13"/>
      <c r="C6" s="14">
        <f>SUBTOTAL(3,C7:C40)</f>
        <v>25</v>
      </c>
      <c r="D6" s="15"/>
      <c r="E6" s="16"/>
      <c r="F6" s="16"/>
      <c r="G6" s="20"/>
      <c r="H6" s="16"/>
      <c r="I6" s="30" t="s">
        <v>45</v>
      </c>
      <c r="J6" s="16"/>
      <c r="K6" s="17"/>
    </row>
    <row r="7" spans="1:11" ht="14.25" customHeight="1" x14ac:dyDescent="0.2">
      <c r="A7" s="7">
        <v>1</v>
      </c>
      <c r="B7" s="7">
        <v>1</v>
      </c>
      <c r="C7" s="1" t="s">
        <v>174</v>
      </c>
      <c r="D7" s="1" t="s">
        <v>134</v>
      </c>
      <c r="F7" s="2">
        <v>1978</v>
      </c>
      <c r="G7" s="45">
        <v>8.9814814814814809E-3</v>
      </c>
      <c r="H7" s="8" t="s">
        <v>36</v>
      </c>
      <c r="I7" s="7">
        <v>1</v>
      </c>
      <c r="J7" s="7">
        <v>302</v>
      </c>
      <c r="K7" s="29">
        <f>G7/$F$3</f>
        <v>2.7216610549943882E-3</v>
      </c>
    </row>
    <row r="8" spans="1:11" ht="14.25" customHeight="1" x14ac:dyDescent="0.2">
      <c r="A8" s="7">
        <v>2</v>
      </c>
      <c r="B8" s="7">
        <v>2</v>
      </c>
      <c r="C8" s="1" t="s">
        <v>133</v>
      </c>
      <c r="D8" s="1" t="s">
        <v>134</v>
      </c>
      <c r="F8" s="2">
        <v>1954</v>
      </c>
      <c r="G8" s="45">
        <v>9.618055555555555E-3</v>
      </c>
      <c r="H8" s="8" t="s">
        <v>41</v>
      </c>
      <c r="I8" s="7">
        <v>1</v>
      </c>
      <c r="J8" s="7">
        <v>303</v>
      </c>
      <c r="K8" s="29">
        <f t="shared" ref="K8:K31" si="0">G8/$F$3</f>
        <v>2.9145622895622894E-3</v>
      </c>
    </row>
    <row r="9" spans="1:11" ht="14.25" customHeight="1" x14ac:dyDescent="0.2">
      <c r="A9" s="7">
        <v>3</v>
      </c>
      <c r="B9" s="7">
        <v>3</v>
      </c>
      <c r="C9" s="1" t="s">
        <v>52</v>
      </c>
      <c r="D9" s="1" t="s">
        <v>55</v>
      </c>
      <c r="F9" s="2">
        <v>1979</v>
      </c>
      <c r="G9" s="45">
        <v>9.8379629629629633E-3</v>
      </c>
      <c r="H9" s="8" t="s">
        <v>34</v>
      </c>
      <c r="I9" s="7">
        <v>1</v>
      </c>
      <c r="J9" s="7">
        <v>386</v>
      </c>
      <c r="K9" s="29">
        <f t="shared" si="0"/>
        <v>2.9812008978675648E-3</v>
      </c>
    </row>
    <row r="10" spans="1:11" ht="14.25" customHeight="1" x14ac:dyDescent="0.2">
      <c r="A10" s="7">
        <v>4</v>
      </c>
      <c r="B10" s="7">
        <v>4</v>
      </c>
      <c r="C10" s="1" t="s">
        <v>228</v>
      </c>
      <c r="D10" s="1" t="s">
        <v>84</v>
      </c>
      <c r="F10" s="2">
        <v>2001</v>
      </c>
      <c r="G10" s="45">
        <v>1.0243055555555556E-2</v>
      </c>
      <c r="H10" s="8" t="s">
        <v>27</v>
      </c>
      <c r="I10" s="7">
        <v>1</v>
      </c>
      <c r="J10" s="7">
        <v>301</v>
      </c>
      <c r="K10" s="29">
        <f t="shared" si="0"/>
        <v>3.1039562289562291E-3</v>
      </c>
    </row>
    <row r="11" spans="1:11" ht="14.25" customHeight="1" x14ac:dyDescent="0.2">
      <c r="A11" s="7">
        <v>5</v>
      </c>
      <c r="B11" s="7">
        <v>5</v>
      </c>
      <c r="C11" s="1" t="s">
        <v>58</v>
      </c>
      <c r="D11" s="1" t="s">
        <v>59</v>
      </c>
      <c r="F11" s="2">
        <v>1953</v>
      </c>
      <c r="G11" s="45">
        <v>1.0277777777777778E-2</v>
      </c>
      <c r="H11" s="2" t="s">
        <v>43</v>
      </c>
      <c r="I11" s="7">
        <v>1</v>
      </c>
      <c r="J11" s="41">
        <v>389</v>
      </c>
      <c r="K11" s="29">
        <f t="shared" si="0"/>
        <v>3.1144781144781149E-3</v>
      </c>
    </row>
    <row r="12" spans="1:11" ht="14.25" customHeight="1" x14ac:dyDescent="0.2">
      <c r="A12" s="7">
        <v>6</v>
      </c>
      <c r="B12" s="7">
        <v>6</v>
      </c>
      <c r="C12" s="1" t="s">
        <v>75</v>
      </c>
      <c r="D12" s="1" t="s">
        <v>59</v>
      </c>
      <c r="F12" s="2">
        <v>1956</v>
      </c>
      <c r="G12" s="45">
        <v>1.1111111111111112E-2</v>
      </c>
      <c r="H12" s="8" t="s">
        <v>41</v>
      </c>
      <c r="I12" s="7">
        <v>2</v>
      </c>
      <c r="J12" s="7">
        <v>395</v>
      </c>
      <c r="K12" s="29">
        <f t="shared" si="0"/>
        <v>3.3670033670033673E-3</v>
      </c>
    </row>
    <row r="13" spans="1:11" ht="14.25" customHeight="1" x14ac:dyDescent="0.2">
      <c r="A13" s="7">
        <v>7</v>
      </c>
      <c r="B13" s="7">
        <v>7</v>
      </c>
      <c r="C13" s="1" t="s">
        <v>60</v>
      </c>
      <c r="D13" s="1" t="s">
        <v>59</v>
      </c>
      <c r="F13" s="2">
        <v>1946</v>
      </c>
      <c r="G13" s="45">
        <v>1.1736111111111109E-2</v>
      </c>
      <c r="H13" s="8" t="s">
        <v>44</v>
      </c>
      <c r="I13" s="7">
        <v>1</v>
      </c>
      <c r="J13" s="7">
        <v>388</v>
      </c>
      <c r="K13" s="29">
        <f t="shared" si="0"/>
        <v>3.5563973063973057E-3</v>
      </c>
    </row>
    <row r="14" spans="1:11" ht="14.25" customHeight="1" x14ac:dyDescent="0.2">
      <c r="A14" s="7">
        <v>8</v>
      </c>
      <c r="B14" s="7">
        <v>8</v>
      </c>
      <c r="C14" s="1" t="s">
        <v>177</v>
      </c>
      <c r="D14" s="1" t="s">
        <v>132</v>
      </c>
      <c r="F14" s="2">
        <v>2001</v>
      </c>
      <c r="G14" s="45">
        <v>1.1793981481481482E-2</v>
      </c>
      <c r="H14" s="8" t="s">
        <v>27</v>
      </c>
      <c r="I14" s="7">
        <v>2</v>
      </c>
      <c r="J14" s="7">
        <v>308</v>
      </c>
      <c r="K14" s="29">
        <f t="shared" si="0"/>
        <v>3.5739337822671157E-3</v>
      </c>
    </row>
    <row r="15" spans="1:11" ht="14.25" customHeight="1" x14ac:dyDescent="0.2">
      <c r="A15" s="7">
        <v>9</v>
      </c>
      <c r="B15" s="7">
        <v>9</v>
      </c>
      <c r="C15" s="1" t="s">
        <v>63</v>
      </c>
      <c r="D15" s="1" t="s">
        <v>64</v>
      </c>
      <c r="F15" s="2">
        <v>1956</v>
      </c>
      <c r="G15" s="45">
        <v>1.207175925925926E-2</v>
      </c>
      <c r="H15" s="8" t="s">
        <v>41</v>
      </c>
      <c r="I15" s="7">
        <v>3</v>
      </c>
      <c r="J15" s="7">
        <v>387</v>
      </c>
      <c r="K15" s="29">
        <f t="shared" si="0"/>
        <v>3.6581088664421999E-3</v>
      </c>
    </row>
    <row r="16" spans="1:11" ht="14.25" customHeight="1" x14ac:dyDescent="0.2">
      <c r="A16" s="7">
        <v>10</v>
      </c>
      <c r="B16" s="7">
        <v>1</v>
      </c>
      <c r="C16" s="1" t="s">
        <v>131</v>
      </c>
      <c r="D16" s="1" t="s">
        <v>132</v>
      </c>
      <c r="F16" s="2">
        <v>2004</v>
      </c>
      <c r="G16" s="45">
        <v>1.2106481481481482E-2</v>
      </c>
      <c r="H16" s="8" t="s">
        <v>24</v>
      </c>
      <c r="I16" s="7">
        <v>1</v>
      </c>
      <c r="J16" s="7">
        <v>307</v>
      </c>
      <c r="K16" s="29">
        <f t="shared" si="0"/>
        <v>3.6686307519640856E-3</v>
      </c>
    </row>
    <row r="17" spans="1:11" ht="14.25" customHeight="1" x14ac:dyDescent="0.2">
      <c r="A17" s="7">
        <v>11</v>
      </c>
      <c r="B17" s="7">
        <v>2</v>
      </c>
      <c r="C17" s="1" t="s">
        <v>178</v>
      </c>
      <c r="F17" s="2">
        <v>1989</v>
      </c>
      <c r="G17" s="45">
        <v>1.2546296296296297E-2</v>
      </c>
      <c r="H17" s="8" t="s">
        <v>29</v>
      </c>
      <c r="I17" s="7">
        <v>1</v>
      </c>
      <c r="J17" s="7">
        <v>396</v>
      </c>
      <c r="K17" s="29">
        <f t="shared" si="0"/>
        <v>3.8019079685746356E-3</v>
      </c>
    </row>
    <row r="18" spans="1:11" ht="14.25" customHeight="1" x14ac:dyDescent="0.2">
      <c r="A18" s="7">
        <v>12</v>
      </c>
      <c r="B18" s="7">
        <v>10</v>
      </c>
      <c r="C18" s="1" t="s">
        <v>127</v>
      </c>
      <c r="D18" s="1" t="s">
        <v>128</v>
      </c>
      <c r="F18" s="2">
        <v>1951</v>
      </c>
      <c r="G18" s="45">
        <v>1.2777777777777777E-2</v>
      </c>
      <c r="H18" s="8" t="s">
        <v>43</v>
      </c>
      <c r="I18" s="7">
        <v>2</v>
      </c>
      <c r="J18" s="7">
        <v>391</v>
      </c>
      <c r="K18" s="29">
        <f t="shared" si="0"/>
        <v>3.8720538720538721E-3</v>
      </c>
    </row>
    <row r="19" spans="1:11" ht="14.25" customHeight="1" x14ac:dyDescent="0.2">
      <c r="A19" s="7">
        <v>13</v>
      </c>
      <c r="B19" s="7">
        <v>11</v>
      </c>
      <c r="C19" s="1" t="s">
        <v>109</v>
      </c>
      <c r="F19" s="2">
        <v>1979</v>
      </c>
      <c r="G19" s="45">
        <v>1.3287037037037036E-2</v>
      </c>
      <c r="H19" s="8" t="s">
        <v>34</v>
      </c>
      <c r="I19" s="7">
        <v>2</v>
      </c>
      <c r="J19" s="7">
        <v>304</v>
      </c>
      <c r="K19" s="29">
        <f t="shared" si="0"/>
        <v>4.0263748597081928E-3</v>
      </c>
    </row>
    <row r="20" spans="1:11" ht="14.25" customHeight="1" x14ac:dyDescent="0.2">
      <c r="A20" s="7">
        <v>14</v>
      </c>
      <c r="B20" s="7">
        <v>3</v>
      </c>
      <c r="C20" s="1" t="s">
        <v>181</v>
      </c>
      <c r="D20" s="1" t="s">
        <v>84</v>
      </c>
      <c r="F20" s="2">
        <v>1972</v>
      </c>
      <c r="G20" s="45">
        <v>1.4212962962962962E-2</v>
      </c>
      <c r="H20" s="8" t="s">
        <v>19</v>
      </c>
      <c r="I20" s="7">
        <v>1</v>
      </c>
      <c r="J20" s="7">
        <v>300</v>
      </c>
      <c r="K20" s="29">
        <f t="shared" si="0"/>
        <v>4.3069584736251405E-3</v>
      </c>
    </row>
    <row r="21" spans="1:11" ht="14.25" customHeight="1" x14ac:dyDescent="0.2">
      <c r="A21" s="7">
        <v>15</v>
      </c>
      <c r="B21" s="7">
        <v>4</v>
      </c>
      <c r="C21" s="1" t="s">
        <v>176</v>
      </c>
      <c r="D21" s="1" t="s">
        <v>116</v>
      </c>
      <c r="F21" s="2">
        <v>1992</v>
      </c>
      <c r="G21" s="45">
        <v>1.4479166666666668E-2</v>
      </c>
      <c r="H21" s="8" t="s">
        <v>29</v>
      </c>
      <c r="I21" s="7">
        <v>2</v>
      </c>
      <c r="J21" s="7">
        <v>306</v>
      </c>
      <c r="K21" s="29">
        <f t="shared" si="0"/>
        <v>4.3876262626262631E-3</v>
      </c>
    </row>
    <row r="22" spans="1:11" ht="14.25" customHeight="1" x14ac:dyDescent="0.2">
      <c r="A22" s="7">
        <v>16</v>
      </c>
      <c r="B22" s="7">
        <v>5</v>
      </c>
      <c r="C22" s="1" t="s">
        <v>175</v>
      </c>
      <c r="D22" s="1" t="s">
        <v>116</v>
      </c>
      <c r="F22" s="2">
        <v>1969</v>
      </c>
      <c r="G22" s="45">
        <v>1.5381944444444443E-2</v>
      </c>
      <c r="H22" s="8" t="s">
        <v>19</v>
      </c>
      <c r="I22" s="7">
        <v>2</v>
      </c>
      <c r="J22" s="7">
        <v>305</v>
      </c>
      <c r="K22" s="29">
        <f t="shared" si="0"/>
        <v>4.6611952861952861E-3</v>
      </c>
    </row>
    <row r="23" spans="1:11" ht="14.25" customHeight="1" x14ac:dyDescent="0.2">
      <c r="A23" s="7">
        <v>17</v>
      </c>
      <c r="B23" s="7">
        <v>6</v>
      </c>
      <c r="C23" s="1" t="s">
        <v>179</v>
      </c>
      <c r="D23" s="1" t="s">
        <v>180</v>
      </c>
      <c r="F23" s="2">
        <v>1979</v>
      </c>
      <c r="G23" s="45">
        <v>1.545138888888889E-2</v>
      </c>
      <c r="H23" s="8" t="s">
        <v>33</v>
      </c>
      <c r="I23" s="7">
        <v>1</v>
      </c>
      <c r="J23" s="39">
        <v>399</v>
      </c>
      <c r="K23" s="29">
        <f t="shared" si="0"/>
        <v>4.6822390572390576E-3</v>
      </c>
    </row>
    <row r="24" spans="1:11" ht="14.25" customHeight="1" x14ac:dyDescent="0.2">
      <c r="A24" s="7">
        <v>18</v>
      </c>
      <c r="B24" s="7">
        <v>12</v>
      </c>
      <c r="C24" s="1" t="s">
        <v>85</v>
      </c>
      <c r="F24" s="2">
        <v>2000</v>
      </c>
      <c r="G24" s="45">
        <v>1.5486111111111112E-2</v>
      </c>
      <c r="H24" s="8" t="s">
        <v>28</v>
      </c>
      <c r="I24" s="7">
        <v>1</v>
      </c>
      <c r="J24" s="39">
        <v>448</v>
      </c>
      <c r="K24" s="29">
        <f t="shared" si="0"/>
        <v>4.6927609427609429E-3</v>
      </c>
    </row>
    <row r="25" spans="1:11" ht="14.25" customHeight="1" x14ac:dyDescent="0.2">
      <c r="A25" s="7">
        <v>19</v>
      </c>
      <c r="B25" s="7">
        <v>7</v>
      </c>
      <c r="C25" s="1" t="s">
        <v>173</v>
      </c>
      <c r="F25" s="2">
        <v>1998</v>
      </c>
      <c r="G25" s="45">
        <v>1.6041666666666666E-2</v>
      </c>
      <c r="H25" s="8" t="s">
        <v>29</v>
      </c>
      <c r="I25" s="7">
        <v>3</v>
      </c>
      <c r="J25" s="7">
        <v>398</v>
      </c>
      <c r="K25" s="29">
        <f t="shared" si="0"/>
        <v>4.8611111111111112E-3</v>
      </c>
    </row>
    <row r="26" spans="1:11" ht="14.25" customHeight="1" x14ac:dyDescent="0.2">
      <c r="A26" s="7">
        <v>20</v>
      </c>
      <c r="B26" s="7">
        <v>8</v>
      </c>
      <c r="C26" s="1" t="s">
        <v>118</v>
      </c>
      <c r="F26" s="2">
        <v>1983</v>
      </c>
      <c r="G26" s="45">
        <v>1.6481481481481482E-2</v>
      </c>
      <c r="H26" s="8" t="s">
        <v>33</v>
      </c>
      <c r="I26" s="7">
        <v>2</v>
      </c>
      <c r="J26" s="7">
        <v>397</v>
      </c>
      <c r="K26" s="29">
        <f t="shared" si="0"/>
        <v>4.9943883277216612E-3</v>
      </c>
    </row>
    <row r="27" spans="1:11" ht="14.25" customHeight="1" x14ac:dyDescent="0.2">
      <c r="A27" s="7">
        <v>21</v>
      </c>
      <c r="B27" s="7">
        <v>9</v>
      </c>
      <c r="C27" s="1" t="s">
        <v>182</v>
      </c>
      <c r="D27" s="1" t="s">
        <v>128</v>
      </c>
      <c r="F27" s="2">
        <v>1952</v>
      </c>
      <c r="G27" s="45">
        <v>1.7384259259259262E-2</v>
      </c>
      <c r="H27" s="8" t="s">
        <v>42</v>
      </c>
      <c r="I27" s="7">
        <v>1</v>
      </c>
      <c r="J27" s="7">
        <v>390</v>
      </c>
      <c r="K27" s="29">
        <f t="shared" si="0"/>
        <v>5.267957351290686E-3</v>
      </c>
    </row>
    <row r="28" spans="1:11" ht="14.25" customHeight="1" x14ac:dyDescent="0.2">
      <c r="A28" s="7">
        <v>22</v>
      </c>
      <c r="B28" s="7">
        <v>13</v>
      </c>
      <c r="C28" s="1" t="s">
        <v>69</v>
      </c>
      <c r="D28" s="1" t="s">
        <v>62</v>
      </c>
      <c r="F28" s="2">
        <v>1969</v>
      </c>
      <c r="G28" s="45">
        <v>1.8391203703703705E-2</v>
      </c>
      <c r="H28" s="2" t="s">
        <v>17</v>
      </c>
      <c r="I28" s="7">
        <v>1</v>
      </c>
      <c r="J28" s="7">
        <v>439</v>
      </c>
      <c r="K28" s="29">
        <f t="shared" si="0"/>
        <v>5.5730920314253658E-3</v>
      </c>
    </row>
    <row r="29" spans="1:11" ht="14.25" customHeight="1" x14ac:dyDescent="0.2">
      <c r="A29" s="7">
        <v>23</v>
      </c>
      <c r="B29" s="7">
        <v>10</v>
      </c>
      <c r="C29" s="1" t="s">
        <v>240</v>
      </c>
      <c r="D29" s="1" t="s">
        <v>162</v>
      </c>
      <c r="F29" s="2">
        <v>1966</v>
      </c>
      <c r="G29" s="45">
        <v>2.101851851851852E-2</v>
      </c>
      <c r="H29" s="8" t="s">
        <v>38</v>
      </c>
      <c r="I29" s="7">
        <v>1</v>
      </c>
      <c r="J29" s="7">
        <v>392</v>
      </c>
      <c r="K29" s="29">
        <f t="shared" si="0"/>
        <v>6.3692480359147036E-3</v>
      </c>
    </row>
    <row r="30" spans="1:11" ht="14.25" customHeight="1" x14ac:dyDescent="0.2">
      <c r="A30" s="7">
        <v>24</v>
      </c>
      <c r="B30" s="7">
        <v>11</v>
      </c>
      <c r="C30" s="1" t="s">
        <v>239</v>
      </c>
      <c r="D30" s="1" t="s">
        <v>167</v>
      </c>
      <c r="F30" s="2">
        <v>1981</v>
      </c>
      <c r="G30" s="45">
        <v>2.1550925925925928E-2</v>
      </c>
      <c r="H30" s="8" t="s">
        <v>33</v>
      </c>
      <c r="I30" s="7">
        <v>3</v>
      </c>
      <c r="J30" s="7">
        <v>393</v>
      </c>
      <c r="K30" s="29">
        <f t="shared" si="0"/>
        <v>6.5305836139169481E-3</v>
      </c>
    </row>
    <row r="31" spans="1:11" ht="14.25" customHeight="1" x14ac:dyDescent="0.2">
      <c r="A31" s="7">
        <v>25</v>
      </c>
      <c r="B31" s="7">
        <v>12</v>
      </c>
      <c r="C31" s="1" t="s">
        <v>238</v>
      </c>
      <c r="D31" s="1" t="s">
        <v>167</v>
      </c>
      <c r="F31" s="2">
        <v>2011</v>
      </c>
      <c r="G31" s="45">
        <v>2.1550925925925928E-2</v>
      </c>
      <c r="H31" s="8" t="s">
        <v>22</v>
      </c>
      <c r="I31" s="7">
        <v>1</v>
      </c>
      <c r="J31" s="7">
        <v>394</v>
      </c>
      <c r="K31" s="29">
        <f t="shared" si="0"/>
        <v>6.5305836139169481E-3</v>
      </c>
    </row>
    <row r="32" spans="1:11" ht="14.25" customHeight="1" x14ac:dyDescent="0.2">
      <c r="G32" s="27"/>
      <c r="K32" s="29"/>
    </row>
    <row r="33" spans="7:11" ht="14.25" customHeight="1" x14ac:dyDescent="0.2">
      <c r="G33" s="27"/>
      <c r="K33" s="29"/>
    </row>
    <row r="34" spans="7:11" ht="14.25" customHeight="1" x14ac:dyDescent="0.2">
      <c r="G34" s="27"/>
      <c r="K34" s="29"/>
    </row>
    <row r="35" spans="7:11" ht="14.25" customHeight="1" x14ac:dyDescent="0.2">
      <c r="G35" s="27"/>
      <c r="K35" s="29"/>
    </row>
    <row r="36" spans="7:11" ht="14.25" customHeight="1" x14ac:dyDescent="0.2">
      <c r="G36" s="27"/>
      <c r="K36" s="29"/>
    </row>
    <row r="37" spans="7:11" x14ac:dyDescent="0.2">
      <c r="K37" s="29"/>
    </row>
    <row r="38" spans="7:11" x14ac:dyDescent="0.2">
      <c r="K38" s="29"/>
    </row>
    <row r="39" spans="7:11" x14ac:dyDescent="0.2">
      <c r="K39" s="29"/>
    </row>
    <row r="40" spans="7:11" x14ac:dyDescent="0.2">
      <c r="K40" s="29"/>
    </row>
    <row r="41" spans="7:11" x14ac:dyDescent="0.2">
      <c r="K41" s="29"/>
    </row>
    <row r="42" spans="7:11" x14ac:dyDescent="0.2">
      <c r="K42" s="29"/>
    </row>
    <row r="43" spans="7:11" x14ac:dyDescent="0.2">
      <c r="K43" s="29"/>
    </row>
    <row r="44" spans="7:11" x14ac:dyDescent="0.2">
      <c r="K44" s="29"/>
    </row>
    <row r="45" spans="7:11" x14ac:dyDescent="0.2">
      <c r="K45" s="29"/>
    </row>
    <row r="46" spans="7:11" x14ac:dyDescent="0.2">
      <c r="K46" s="29"/>
    </row>
    <row r="47" spans="7:11" x14ac:dyDescent="0.2">
      <c r="K47" s="29"/>
    </row>
    <row r="48" spans="7:11" x14ac:dyDescent="0.2">
      <c r="K48" s="29"/>
    </row>
    <row r="49" spans="11:11" x14ac:dyDescent="0.2">
      <c r="K49" s="29"/>
    </row>
  </sheetData>
  <autoFilter ref="A6:K171">
    <sortState ref="A7:K49">
      <sortCondition ref="H6:H171"/>
    </sortState>
  </autoFilter>
  <sortState ref="A7:K31">
    <sortCondition ref="G7:G31"/>
  </sortState>
  <mergeCells count="2">
    <mergeCell ref="D3:E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Header>Erstellt von AK &amp;D&amp;RSeite &amp;P</oddHeader>
    <oddFooter>&amp;L&amp;"Calibri,Standard"&amp;9&amp;F - &amp;A&amp;C&amp;"Calibri,Standard"&amp;9RC Vorwärts Speyer&amp;R&amp;"Calibri,Standard"&amp;9Seite 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pageSetUpPr fitToPage="1"/>
  </sheetPr>
  <dimension ref="A1:K43"/>
  <sheetViews>
    <sheetView zoomScale="120" zoomScaleNormal="120" zoomScalePageLayoutView="120" workbookViewId="0">
      <selection activeCell="L1" sqref="L1:O1048576"/>
    </sheetView>
  </sheetViews>
  <sheetFormatPr baseColWidth="10" defaultColWidth="10.85546875" defaultRowHeight="15" x14ac:dyDescent="0.2"/>
  <cols>
    <col min="1" max="2" width="7.7109375" style="7" customWidth="1"/>
    <col min="3" max="3" width="25.7109375" style="1" customWidth="1"/>
    <col min="4" max="4" width="24.42578125" style="1" customWidth="1"/>
    <col min="5" max="5" width="4.28515625" style="2" customWidth="1"/>
    <col min="6" max="6" width="7.140625" style="2" customWidth="1"/>
    <col min="7" max="7" width="10.85546875" style="27"/>
    <col min="8" max="8" width="8.7109375" style="8" customWidth="1"/>
    <col min="9" max="9" width="8.85546875" style="7" bestFit="1" customWidth="1"/>
    <col min="10" max="10" width="8.7109375" style="7" customWidth="1"/>
    <col min="11" max="11" width="10.42578125" style="9" customWidth="1"/>
    <col min="12" max="16384" width="10.85546875" style="3"/>
  </cols>
  <sheetData>
    <row r="1" spans="1:11" x14ac:dyDescent="0.2">
      <c r="A1" s="3" t="s">
        <v>0</v>
      </c>
      <c r="B1" s="3"/>
    </row>
    <row r="2" spans="1:11" ht="0.75" customHeight="1" x14ac:dyDescent="0.2">
      <c r="A2" s="3"/>
      <c r="B2" s="3"/>
    </row>
    <row r="3" spans="1:11" s="6" customFormat="1" x14ac:dyDescent="0.2">
      <c r="A3" s="6" t="s">
        <v>47</v>
      </c>
      <c r="C3" s="22"/>
      <c r="D3" s="50" t="s">
        <v>20</v>
      </c>
      <c r="E3" s="50"/>
      <c r="F3" s="28">
        <v>6.7</v>
      </c>
      <c r="G3" s="5"/>
      <c r="I3" s="51">
        <f>'3,3 km'!I3:J3</f>
        <v>43126</v>
      </c>
      <c r="J3" s="51"/>
      <c r="K3" s="10"/>
    </row>
    <row r="4" spans="1:11" ht="2.25" customHeight="1" x14ac:dyDescent="0.2">
      <c r="A4" s="3"/>
      <c r="B4" s="3"/>
    </row>
    <row r="5" spans="1:11" s="5" customFormat="1" ht="12.75" customHeight="1" x14ac:dyDescent="0.2">
      <c r="A5" s="11" t="s">
        <v>1</v>
      </c>
      <c r="B5" s="11" t="s">
        <v>46</v>
      </c>
      <c r="C5" s="11" t="s">
        <v>2</v>
      </c>
      <c r="D5" s="11" t="s">
        <v>3</v>
      </c>
      <c r="E5" s="11" t="s">
        <v>4</v>
      </c>
      <c r="F5" s="11" t="s">
        <v>5</v>
      </c>
      <c r="G5" s="37" t="s">
        <v>6</v>
      </c>
      <c r="H5" s="11" t="s">
        <v>8</v>
      </c>
      <c r="I5" s="11" t="s">
        <v>9</v>
      </c>
      <c r="J5" s="11" t="s">
        <v>7</v>
      </c>
      <c r="K5" s="12" t="s">
        <v>14</v>
      </c>
    </row>
    <row r="6" spans="1:11" ht="12.75" customHeight="1" x14ac:dyDescent="0.2">
      <c r="A6" s="13"/>
      <c r="B6" s="13"/>
      <c r="C6" s="14">
        <f>SUBTOTAL(3,C7:C43)</f>
        <v>37</v>
      </c>
      <c r="D6" s="15"/>
      <c r="E6" s="16"/>
      <c r="F6" s="16"/>
      <c r="G6" s="38"/>
      <c r="H6" s="16"/>
      <c r="I6" s="30" t="s">
        <v>45</v>
      </c>
      <c r="J6" s="16"/>
      <c r="K6" s="17"/>
    </row>
    <row r="7" spans="1:11" ht="13.5" customHeight="1" x14ac:dyDescent="0.2">
      <c r="A7" s="7">
        <v>1</v>
      </c>
      <c r="B7" s="7">
        <v>1</v>
      </c>
      <c r="C7" s="1" t="s">
        <v>113</v>
      </c>
      <c r="D7" s="1" t="s">
        <v>114</v>
      </c>
      <c r="F7" s="2">
        <v>1973</v>
      </c>
      <c r="G7" s="45">
        <v>1.8692129629629631E-2</v>
      </c>
      <c r="H7" s="8" t="s">
        <v>37</v>
      </c>
      <c r="I7" s="7">
        <v>1</v>
      </c>
      <c r="J7" s="7">
        <v>468</v>
      </c>
      <c r="K7" s="29">
        <f>G7/$F$3</f>
        <v>2.7898700939745719E-3</v>
      </c>
    </row>
    <row r="8" spans="1:11" ht="13.5" customHeight="1" x14ac:dyDescent="0.2">
      <c r="A8" s="7">
        <v>2</v>
      </c>
      <c r="B8" s="7">
        <v>2</v>
      </c>
      <c r="C8" s="1" t="s">
        <v>111</v>
      </c>
      <c r="D8" s="1" t="s">
        <v>20</v>
      </c>
      <c r="F8" s="2">
        <v>1971</v>
      </c>
      <c r="G8" s="45">
        <v>1.9305555555555555E-2</v>
      </c>
      <c r="H8" s="8" t="s">
        <v>37</v>
      </c>
      <c r="I8" s="7">
        <v>2</v>
      </c>
      <c r="J8" s="7">
        <v>449</v>
      </c>
      <c r="K8" s="29">
        <f t="shared" ref="K8:K43" si="0">G8/$F$3</f>
        <v>2.8814262023217243E-3</v>
      </c>
    </row>
    <row r="9" spans="1:11" ht="13.5" customHeight="1" x14ac:dyDescent="0.2">
      <c r="A9" s="7">
        <v>3</v>
      </c>
      <c r="B9" s="7">
        <v>3</v>
      </c>
      <c r="C9" s="1" t="s">
        <v>189</v>
      </c>
      <c r="D9" s="1" t="s">
        <v>149</v>
      </c>
      <c r="F9" s="2">
        <v>1985</v>
      </c>
      <c r="G9" s="45">
        <v>1.9594907407407405E-2</v>
      </c>
      <c r="H9" s="8" t="s">
        <v>32</v>
      </c>
      <c r="I9" s="7">
        <v>1</v>
      </c>
      <c r="J9" s="7">
        <v>470</v>
      </c>
      <c r="K9" s="29">
        <f t="shared" si="0"/>
        <v>2.924613045881702E-3</v>
      </c>
    </row>
    <row r="10" spans="1:11" ht="13.5" customHeight="1" x14ac:dyDescent="0.2">
      <c r="A10" s="7">
        <v>4</v>
      </c>
      <c r="B10" s="7">
        <v>4</v>
      </c>
      <c r="C10" s="1" t="s">
        <v>171</v>
      </c>
      <c r="F10" s="2">
        <v>1982</v>
      </c>
      <c r="G10" s="45">
        <v>1.9756944444444445E-2</v>
      </c>
      <c r="H10" s="18" t="s">
        <v>34</v>
      </c>
      <c r="I10" s="7">
        <v>1</v>
      </c>
      <c r="J10" s="7">
        <v>457</v>
      </c>
      <c r="K10" s="29">
        <f t="shared" si="0"/>
        <v>2.9487976782752901E-3</v>
      </c>
    </row>
    <row r="11" spans="1:11" ht="13.5" customHeight="1" x14ac:dyDescent="0.2">
      <c r="A11" s="7">
        <v>5</v>
      </c>
      <c r="B11" s="7">
        <v>5</v>
      </c>
      <c r="C11" s="1" t="s">
        <v>185</v>
      </c>
      <c r="D11" s="1" t="s">
        <v>186</v>
      </c>
      <c r="F11" s="2">
        <v>1980</v>
      </c>
      <c r="G11" s="45">
        <v>2.011574074074074E-2</v>
      </c>
      <c r="H11" s="8" t="s">
        <v>34</v>
      </c>
      <c r="I11" s="7">
        <v>2</v>
      </c>
      <c r="J11" s="7">
        <v>454</v>
      </c>
      <c r="K11" s="29">
        <f t="shared" si="0"/>
        <v>3.0023493642896627E-3</v>
      </c>
    </row>
    <row r="12" spans="1:11" ht="13.5" customHeight="1" x14ac:dyDescent="0.2">
      <c r="A12" s="7">
        <v>6</v>
      </c>
      <c r="B12" s="7">
        <v>6</v>
      </c>
      <c r="C12" s="1" t="s">
        <v>83</v>
      </c>
      <c r="D12" s="1" t="s">
        <v>84</v>
      </c>
      <c r="F12" s="2">
        <v>1968</v>
      </c>
      <c r="G12" s="45">
        <v>2.0810185185185185E-2</v>
      </c>
      <c r="H12" s="8" t="s">
        <v>39</v>
      </c>
      <c r="I12" s="7">
        <v>1</v>
      </c>
      <c r="J12" s="7">
        <v>446</v>
      </c>
      <c r="K12" s="29">
        <f t="shared" si="0"/>
        <v>3.1059977888336096E-3</v>
      </c>
    </row>
    <row r="13" spans="1:11" ht="13.5" customHeight="1" x14ac:dyDescent="0.2">
      <c r="A13" s="7">
        <v>7</v>
      </c>
      <c r="B13" s="7">
        <v>7</v>
      </c>
      <c r="C13" s="1" t="s">
        <v>193</v>
      </c>
      <c r="F13" s="2">
        <v>1999</v>
      </c>
      <c r="G13" s="45">
        <v>2.1539351851851851E-2</v>
      </c>
      <c r="H13" s="8" t="s">
        <v>28</v>
      </c>
      <c r="I13" s="7">
        <v>1</v>
      </c>
      <c r="J13" s="7">
        <v>471</v>
      </c>
      <c r="K13" s="29">
        <f t="shared" si="0"/>
        <v>3.214828634604754E-3</v>
      </c>
    </row>
    <row r="14" spans="1:11" ht="13.5" customHeight="1" x14ac:dyDescent="0.2">
      <c r="A14" s="7">
        <v>8</v>
      </c>
      <c r="B14" s="7">
        <v>1</v>
      </c>
      <c r="C14" s="1" t="s">
        <v>232</v>
      </c>
      <c r="D14" s="1" t="s">
        <v>20</v>
      </c>
      <c r="F14" s="2">
        <v>1965</v>
      </c>
      <c r="G14" s="45">
        <v>2.1689814814814815E-2</v>
      </c>
      <c r="H14" s="8" t="s">
        <v>38</v>
      </c>
      <c r="I14" s="7">
        <v>1</v>
      </c>
      <c r="J14" s="7">
        <v>469</v>
      </c>
      <c r="K14" s="29">
        <f t="shared" si="0"/>
        <v>3.2372857932559422E-3</v>
      </c>
    </row>
    <row r="15" spans="1:11" ht="13.5" customHeight="1" x14ac:dyDescent="0.2">
      <c r="A15" s="7">
        <v>9</v>
      </c>
      <c r="B15" s="7">
        <v>8</v>
      </c>
      <c r="C15" s="1" t="s">
        <v>194</v>
      </c>
      <c r="F15" s="2">
        <v>1993</v>
      </c>
      <c r="G15" s="45">
        <v>2.2337962962962962E-2</v>
      </c>
      <c r="H15" s="8" t="s">
        <v>30</v>
      </c>
      <c r="I15" s="7">
        <v>1</v>
      </c>
      <c r="J15" s="7">
        <v>453</v>
      </c>
      <c r="K15" s="29">
        <f t="shared" si="0"/>
        <v>3.334024322830293E-3</v>
      </c>
    </row>
    <row r="16" spans="1:11" ht="13.5" customHeight="1" x14ac:dyDescent="0.2">
      <c r="A16" s="7">
        <v>10</v>
      </c>
      <c r="B16" s="7">
        <v>9</v>
      </c>
      <c r="C16" s="1" t="s">
        <v>190</v>
      </c>
      <c r="D16" s="1" t="s">
        <v>108</v>
      </c>
      <c r="F16" s="2">
        <v>1989</v>
      </c>
      <c r="G16" s="45">
        <v>2.2534722222222223E-2</v>
      </c>
      <c r="H16" s="8" t="s">
        <v>30</v>
      </c>
      <c r="I16" s="7">
        <v>2</v>
      </c>
      <c r="J16" s="7">
        <v>464</v>
      </c>
      <c r="K16" s="29">
        <f t="shared" si="0"/>
        <v>3.3633913764510781E-3</v>
      </c>
    </row>
    <row r="17" spans="1:11" ht="13.5" customHeight="1" x14ac:dyDescent="0.2">
      <c r="A17" s="7">
        <v>11</v>
      </c>
      <c r="B17" s="7">
        <v>10</v>
      </c>
      <c r="C17" s="1" t="s">
        <v>125</v>
      </c>
      <c r="D17" s="1" t="s">
        <v>126</v>
      </c>
      <c r="F17" s="2">
        <v>1984</v>
      </c>
      <c r="G17" s="45">
        <v>2.3009259259259257E-2</v>
      </c>
      <c r="H17" s="8" t="s">
        <v>32</v>
      </c>
      <c r="I17" s="7">
        <v>2</v>
      </c>
      <c r="J17" s="7">
        <v>440</v>
      </c>
      <c r="K17" s="29">
        <f t="shared" si="0"/>
        <v>3.4342177998894414E-3</v>
      </c>
    </row>
    <row r="18" spans="1:11" ht="13.5" customHeight="1" x14ac:dyDescent="0.2">
      <c r="A18" s="7">
        <v>12</v>
      </c>
      <c r="B18" s="7">
        <v>2</v>
      </c>
      <c r="C18" s="1" t="s">
        <v>187</v>
      </c>
      <c r="D18" s="1" t="s">
        <v>186</v>
      </c>
      <c r="F18" s="2">
        <v>1982</v>
      </c>
      <c r="G18" s="45">
        <v>2.3009259259259257E-2</v>
      </c>
      <c r="H18" s="8" t="s">
        <v>33</v>
      </c>
      <c r="I18" s="7">
        <v>1</v>
      </c>
      <c r="J18" s="7">
        <v>455</v>
      </c>
      <c r="K18" s="29">
        <f t="shared" si="0"/>
        <v>3.4342177998894414E-3</v>
      </c>
    </row>
    <row r="19" spans="1:11" ht="13.5" customHeight="1" x14ac:dyDescent="0.2">
      <c r="A19" s="7">
        <v>13</v>
      </c>
      <c r="B19" s="7">
        <v>11</v>
      </c>
      <c r="C19" s="1" t="s">
        <v>191</v>
      </c>
      <c r="F19" s="2">
        <v>1961</v>
      </c>
      <c r="G19" s="45">
        <v>2.3460648148148147E-2</v>
      </c>
      <c r="H19" s="2" t="s">
        <v>17</v>
      </c>
      <c r="I19" s="7">
        <v>1</v>
      </c>
      <c r="J19" s="7">
        <v>460</v>
      </c>
      <c r="K19" s="29">
        <f t="shared" si="0"/>
        <v>3.5015892758430071E-3</v>
      </c>
    </row>
    <row r="20" spans="1:11" ht="13.5" customHeight="1" x14ac:dyDescent="0.2">
      <c r="A20" s="7">
        <v>14</v>
      </c>
      <c r="B20" s="7">
        <v>12</v>
      </c>
      <c r="C20" s="1" t="s">
        <v>81</v>
      </c>
      <c r="D20" s="1" t="s">
        <v>82</v>
      </c>
      <c r="F20" s="2">
        <v>1949</v>
      </c>
      <c r="G20" s="45">
        <v>2.3784722222222221E-2</v>
      </c>
      <c r="H20" s="2" t="s">
        <v>43</v>
      </c>
      <c r="I20" s="7">
        <v>1</v>
      </c>
      <c r="J20" s="7">
        <v>444</v>
      </c>
      <c r="K20" s="29">
        <f t="shared" si="0"/>
        <v>3.5499585406301823E-3</v>
      </c>
    </row>
    <row r="21" spans="1:11" ht="13.5" customHeight="1" x14ac:dyDescent="0.2">
      <c r="A21" s="7">
        <v>15</v>
      </c>
      <c r="B21" s="7">
        <v>3</v>
      </c>
      <c r="C21" s="1" t="s">
        <v>192</v>
      </c>
      <c r="F21" s="2">
        <v>1998</v>
      </c>
      <c r="G21" s="45">
        <v>2.4375000000000004E-2</v>
      </c>
      <c r="H21" s="8" t="s">
        <v>29</v>
      </c>
      <c r="I21" s="7">
        <v>1</v>
      </c>
      <c r="J21" s="7">
        <v>472</v>
      </c>
      <c r="K21" s="29">
        <f t="shared" si="0"/>
        <v>3.638059701492538E-3</v>
      </c>
    </row>
    <row r="22" spans="1:11" ht="13.5" customHeight="1" x14ac:dyDescent="0.2">
      <c r="A22" s="7">
        <v>16</v>
      </c>
      <c r="B22" s="7">
        <v>13</v>
      </c>
      <c r="C22" s="1" t="s">
        <v>237</v>
      </c>
      <c r="D22" s="1" t="s">
        <v>50</v>
      </c>
      <c r="F22" s="2">
        <v>1985</v>
      </c>
      <c r="G22" s="45">
        <v>2.4641203703703703E-2</v>
      </c>
      <c r="H22" s="8" t="s">
        <v>32</v>
      </c>
      <c r="I22" s="7">
        <v>3</v>
      </c>
      <c r="J22" s="7">
        <v>474</v>
      </c>
      <c r="K22" s="29">
        <f t="shared" si="0"/>
        <v>3.6777915975677168E-3</v>
      </c>
    </row>
    <row r="23" spans="1:11" ht="13.5" customHeight="1" x14ac:dyDescent="0.2">
      <c r="A23" s="7">
        <v>17</v>
      </c>
      <c r="B23" s="7">
        <v>4</v>
      </c>
      <c r="C23" s="1" t="s">
        <v>234</v>
      </c>
      <c r="D23" s="1" t="s">
        <v>20</v>
      </c>
      <c r="F23" s="2">
        <v>1964</v>
      </c>
      <c r="G23" s="45">
        <v>2.4756944444444443E-2</v>
      </c>
      <c r="H23" s="8" t="s">
        <v>38</v>
      </c>
      <c r="I23" s="7">
        <v>2</v>
      </c>
      <c r="J23" s="7">
        <v>473</v>
      </c>
      <c r="K23" s="29">
        <f t="shared" si="0"/>
        <v>3.6950663349917079E-3</v>
      </c>
    </row>
    <row r="24" spans="1:11" ht="13.5" customHeight="1" x14ac:dyDescent="0.2">
      <c r="A24" s="7">
        <v>18</v>
      </c>
      <c r="B24" s="7">
        <v>14</v>
      </c>
      <c r="C24" s="1" t="s">
        <v>230</v>
      </c>
      <c r="F24" s="2">
        <v>1964</v>
      </c>
      <c r="G24" s="45">
        <v>2.5335648148148149E-2</v>
      </c>
      <c r="H24" s="8" t="s">
        <v>39</v>
      </c>
      <c r="I24" s="7">
        <v>2</v>
      </c>
      <c r="J24" s="7">
        <v>461</v>
      </c>
      <c r="K24" s="29">
        <f t="shared" si="0"/>
        <v>3.7814400221116637E-3</v>
      </c>
    </row>
    <row r="25" spans="1:11" ht="13.5" customHeight="1" x14ac:dyDescent="0.2">
      <c r="A25" s="7">
        <v>19</v>
      </c>
      <c r="B25" s="7">
        <v>15</v>
      </c>
      <c r="C25" s="1" t="s">
        <v>184</v>
      </c>
      <c r="D25" s="1" t="s">
        <v>104</v>
      </c>
      <c r="F25" s="2">
        <v>1984</v>
      </c>
      <c r="G25" s="45">
        <v>2.568287037037037E-2</v>
      </c>
      <c r="H25" s="8" t="s">
        <v>32</v>
      </c>
      <c r="I25" s="7">
        <v>4</v>
      </c>
      <c r="J25" s="7">
        <v>458</v>
      </c>
      <c r="K25" s="29">
        <f t="shared" si="0"/>
        <v>3.8332642343836374E-3</v>
      </c>
    </row>
    <row r="26" spans="1:11" ht="13.5" customHeight="1" x14ac:dyDescent="0.2">
      <c r="A26" s="7">
        <v>20</v>
      </c>
      <c r="B26" s="7">
        <v>16</v>
      </c>
      <c r="C26" s="1" t="s">
        <v>76</v>
      </c>
      <c r="D26" s="1" t="s">
        <v>77</v>
      </c>
      <c r="F26" s="2">
        <v>1979</v>
      </c>
      <c r="G26" s="45">
        <v>2.6863425925925926E-2</v>
      </c>
      <c r="H26" s="8" t="s">
        <v>34</v>
      </c>
      <c r="I26" s="7">
        <v>3</v>
      </c>
      <c r="J26" s="7">
        <v>443</v>
      </c>
      <c r="K26" s="29">
        <f t="shared" si="0"/>
        <v>4.0094665561083475E-3</v>
      </c>
    </row>
    <row r="27" spans="1:11" ht="13.5" customHeight="1" x14ac:dyDescent="0.2">
      <c r="A27" s="7">
        <v>21</v>
      </c>
      <c r="B27" s="7">
        <v>5</v>
      </c>
      <c r="C27" s="1" t="s">
        <v>121</v>
      </c>
      <c r="D27" s="1" t="s">
        <v>77</v>
      </c>
      <c r="F27" s="2">
        <v>1967</v>
      </c>
      <c r="G27" s="45">
        <v>2.6898148148148147E-2</v>
      </c>
      <c r="H27" s="8" t="s">
        <v>38</v>
      </c>
      <c r="I27" s="7">
        <v>3</v>
      </c>
      <c r="J27" s="7">
        <v>442</v>
      </c>
      <c r="K27" s="29">
        <f t="shared" si="0"/>
        <v>4.0146489773355441E-3</v>
      </c>
    </row>
    <row r="28" spans="1:11" ht="13.5" customHeight="1" x14ac:dyDescent="0.2">
      <c r="A28" s="7">
        <v>22</v>
      </c>
      <c r="B28" s="7">
        <v>6</v>
      </c>
      <c r="C28" s="8" t="s">
        <v>229</v>
      </c>
      <c r="D28" s="8" t="s">
        <v>108</v>
      </c>
      <c r="E28" s="7"/>
      <c r="F28" s="7">
        <v>1989</v>
      </c>
      <c r="G28" s="49">
        <v>2.7175925925925926E-2</v>
      </c>
      <c r="H28" s="8" t="s">
        <v>29</v>
      </c>
      <c r="I28" s="7">
        <v>2</v>
      </c>
      <c r="J28" s="7">
        <v>462</v>
      </c>
      <c r="K28" s="29">
        <f t="shared" si="0"/>
        <v>4.0561083471531232E-3</v>
      </c>
    </row>
    <row r="29" spans="1:11" ht="13.5" customHeight="1" x14ac:dyDescent="0.2">
      <c r="A29" s="7">
        <v>23</v>
      </c>
      <c r="B29" s="7">
        <v>7</v>
      </c>
      <c r="C29" s="1" t="s">
        <v>107</v>
      </c>
      <c r="D29" s="1" t="s">
        <v>108</v>
      </c>
      <c r="F29" s="2">
        <v>1982</v>
      </c>
      <c r="G29" s="45">
        <v>2.7696759259259258E-2</v>
      </c>
      <c r="H29" s="8" t="s">
        <v>33</v>
      </c>
      <c r="I29" s="7">
        <v>2</v>
      </c>
      <c r="J29" s="7">
        <v>463</v>
      </c>
      <c r="K29" s="29">
        <f t="shared" si="0"/>
        <v>4.133844665561083E-3</v>
      </c>
    </row>
    <row r="30" spans="1:11" x14ac:dyDescent="0.2">
      <c r="A30" s="7">
        <v>24</v>
      </c>
      <c r="B30" s="7">
        <v>17</v>
      </c>
      <c r="C30" s="1" t="s">
        <v>188</v>
      </c>
      <c r="D30" s="1" t="s">
        <v>108</v>
      </c>
      <c r="F30" s="2">
        <v>1982</v>
      </c>
      <c r="G30" s="45">
        <v>2.7708333333333331E-2</v>
      </c>
      <c r="H30" s="8" t="s">
        <v>34</v>
      </c>
      <c r="I30" s="7">
        <v>4</v>
      </c>
      <c r="J30" s="7">
        <v>465</v>
      </c>
      <c r="K30" s="29">
        <f t="shared" si="0"/>
        <v>4.1355721393034825E-3</v>
      </c>
    </row>
    <row r="31" spans="1:11" x14ac:dyDescent="0.2">
      <c r="A31" s="7">
        <v>25</v>
      </c>
      <c r="B31" s="7">
        <v>18</v>
      </c>
      <c r="C31" s="1" t="s">
        <v>233</v>
      </c>
      <c r="F31" s="2">
        <v>1983</v>
      </c>
      <c r="G31" s="45">
        <v>2.7766203703703706E-2</v>
      </c>
      <c r="H31" s="8" t="s">
        <v>34</v>
      </c>
      <c r="I31" s="7">
        <v>5</v>
      </c>
      <c r="J31" s="7">
        <v>466</v>
      </c>
      <c r="K31" s="29">
        <f t="shared" si="0"/>
        <v>4.144209508015478E-3</v>
      </c>
    </row>
    <row r="32" spans="1:11" x14ac:dyDescent="0.2">
      <c r="A32" s="7">
        <v>26</v>
      </c>
      <c r="B32" s="7">
        <v>8</v>
      </c>
      <c r="C32" s="1" t="s">
        <v>94</v>
      </c>
      <c r="F32" s="2">
        <v>1978</v>
      </c>
      <c r="G32" s="45">
        <v>2.8043981481481479E-2</v>
      </c>
      <c r="H32" s="8" t="s">
        <v>35</v>
      </c>
      <c r="I32" s="7">
        <v>1</v>
      </c>
      <c r="J32" s="7">
        <v>456</v>
      </c>
      <c r="K32" s="29">
        <f t="shared" si="0"/>
        <v>4.1856688778330563E-3</v>
      </c>
    </row>
    <row r="33" spans="1:11" x14ac:dyDescent="0.2">
      <c r="A33" s="7">
        <v>27</v>
      </c>
      <c r="B33" s="7">
        <v>9</v>
      </c>
      <c r="C33" s="1" t="s">
        <v>86</v>
      </c>
      <c r="D33" s="1" t="s">
        <v>87</v>
      </c>
      <c r="F33" s="2">
        <v>1984</v>
      </c>
      <c r="G33" s="45">
        <v>2.8055555555555556E-2</v>
      </c>
      <c r="H33" s="2" t="s">
        <v>31</v>
      </c>
      <c r="I33" s="7">
        <v>1</v>
      </c>
      <c r="J33" s="7">
        <v>450</v>
      </c>
      <c r="K33" s="29">
        <f t="shared" si="0"/>
        <v>4.1873963515754557E-3</v>
      </c>
    </row>
    <row r="34" spans="1:11" x14ac:dyDescent="0.2">
      <c r="A34" s="7">
        <v>28</v>
      </c>
      <c r="B34" s="7">
        <v>19</v>
      </c>
      <c r="C34" s="1" t="s">
        <v>91</v>
      </c>
      <c r="F34" s="2">
        <v>1989</v>
      </c>
      <c r="G34" s="45">
        <v>2.8657407407407406E-2</v>
      </c>
      <c r="H34" s="2" t="s">
        <v>30</v>
      </c>
      <c r="I34" s="7">
        <v>3</v>
      </c>
      <c r="J34" s="7">
        <v>452</v>
      </c>
      <c r="K34" s="29">
        <f t="shared" si="0"/>
        <v>4.27722498618021E-3</v>
      </c>
    </row>
    <row r="35" spans="1:11" x14ac:dyDescent="0.2">
      <c r="A35" s="7">
        <v>29</v>
      </c>
      <c r="B35" s="7">
        <v>20</v>
      </c>
      <c r="C35" s="1" t="s">
        <v>183</v>
      </c>
      <c r="F35" s="2">
        <v>1984</v>
      </c>
      <c r="G35" s="45">
        <v>2.9259259259259259E-2</v>
      </c>
      <c r="H35" s="8" t="s">
        <v>32</v>
      </c>
      <c r="I35" s="7">
        <v>5</v>
      </c>
      <c r="J35" s="7">
        <v>467</v>
      </c>
      <c r="K35" s="29">
        <f t="shared" si="0"/>
        <v>4.3670536207849643E-3</v>
      </c>
    </row>
    <row r="36" spans="1:11" x14ac:dyDescent="0.2">
      <c r="A36" s="7">
        <v>30</v>
      </c>
      <c r="B36" s="7">
        <v>21</v>
      </c>
      <c r="C36" s="1" t="s">
        <v>231</v>
      </c>
      <c r="F36" s="2">
        <v>1958</v>
      </c>
      <c r="G36" s="45">
        <v>2.97337962962963E-2</v>
      </c>
      <c r="H36" s="8" t="s">
        <v>41</v>
      </c>
      <c r="I36" s="7">
        <v>1</v>
      </c>
      <c r="J36" s="7">
        <v>447</v>
      </c>
      <c r="K36" s="29">
        <f t="shared" si="0"/>
        <v>4.4378800442233281E-3</v>
      </c>
    </row>
    <row r="37" spans="1:11" x14ac:dyDescent="0.2">
      <c r="A37" s="7">
        <v>31</v>
      </c>
      <c r="B37" s="7">
        <v>10</v>
      </c>
      <c r="C37" s="1" t="s">
        <v>103</v>
      </c>
      <c r="D37" s="1" t="s">
        <v>104</v>
      </c>
      <c r="F37" s="2">
        <v>1985</v>
      </c>
      <c r="G37" s="45">
        <v>2.9930555555555557E-2</v>
      </c>
      <c r="H37" s="8" t="s">
        <v>31</v>
      </c>
      <c r="I37" s="7">
        <v>2</v>
      </c>
      <c r="J37" s="7">
        <v>459</v>
      </c>
      <c r="K37" s="29">
        <f t="shared" si="0"/>
        <v>4.4672470978441127E-3</v>
      </c>
    </row>
    <row r="38" spans="1:11" x14ac:dyDescent="0.2">
      <c r="A38" s="7">
        <v>32</v>
      </c>
      <c r="B38" s="7">
        <v>11</v>
      </c>
      <c r="C38" s="1" t="s">
        <v>236</v>
      </c>
      <c r="D38" s="1" t="s">
        <v>50</v>
      </c>
      <c r="F38" s="2">
        <v>1987</v>
      </c>
      <c r="G38" s="45">
        <v>3.1458333333333331E-2</v>
      </c>
      <c r="H38" s="8" t="s">
        <v>31</v>
      </c>
      <c r="I38" s="7">
        <v>3</v>
      </c>
      <c r="J38" s="7">
        <v>475</v>
      </c>
      <c r="K38" s="29">
        <f t="shared" si="0"/>
        <v>4.6952736318407956E-3</v>
      </c>
    </row>
    <row r="39" spans="1:11" x14ac:dyDescent="0.2">
      <c r="A39" s="7">
        <v>33</v>
      </c>
      <c r="B39" s="7">
        <v>12</v>
      </c>
      <c r="C39" s="1" t="s">
        <v>235</v>
      </c>
      <c r="D39" s="1" t="s">
        <v>50</v>
      </c>
      <c r="F39" s="2">
        <v>1990</v>
      </c>
      <c r="G39" s="45">
        <v>3.1458333333333331E-2</v>
      </c>
      <c r="H39" s="8" t="s">
        <v>29</v>
      </c>
      <c r="I39" s="7">
        <v>3</v>
      </c>
      <c r="J39" s="7">
        <v>476</v>
      </c>
      <c r="K39" s="29">
        <f t="shared" si="0"/>
        <v>4.6952736318407956E-3</v>
      </c>
    </row>
    <row r="40" spans="1:11" x14ac:dyDescent="0.2">
      <c r="A40" s="7">
        <v>34</v>
      </c>
      <c r="B40" s="7">
        <v>13</v>
      </c>
      <c r="C40" s="1" t="s">
        <v>195</v>
      </c>
      <c r="F40" s="2">
        <v>1957</v>
      </c>
      <c r="G40" s="45">
        <v>3.2222222222222222E-2</v>
      </c>
      <c r="H40" s="8" t="s">
        <v>40</v>
      </c>
      <c r="I40" s="7">
        <v>1</v>
      </c>
      <c r="J40" s="39">
        <v>441</v>
      </c>
      <c r="K40" s="29">
        <f t="shared" si="0"/>
        <v>4.8092868988391371E-3</v>
      </c>
    </row>
    <row r="41" spans="1:11" x14ac:dyDescent="0.2">
      <c r="A41" s="7">
        <v>35</v>
      </c>
      <c r="B41" s="7">
        <v>22</v>
      </c>
      <c r="C41" s="1" t="s">
        <v>172</v>
      </c>
      <c r="D41" s="1" t="s">
        <v>106</v>
      </c>
      <c r="F41" s="2">
        <v>2006</v>
      </c>
      <c r="G41" s="45">
        <v>4.0289351851851847E-2</v>
      </c>
      <c r="H41" s="8" t="s">
        <v>23</v>
      </c>
      <c r="I41" s="7">
        <v>1</v>
      </c>
      <c r="J41" s="7">
        <v>451</v>
      </c>
      <c r="K41" s="29">
        <f t="shared" si="0"/>
        <v>6.0133360972913202E-3</v>
      </c>
    </row>
    <row r="42" spans="1:11" x14ac:dyDescent="0.2">
      <c r="A42" s="7">
        <v>36</v>
      </c>
      <c r="B42" s="7">
        <v>14</v>
      </c>
      <c r="C42" s="1" t="s">
        <v>93</v>
      </c>
      <c r="F42" s="2">
        <v>2001</v>
      </c>
      <c r="G42" s="45">
        <v>4.041666666666667E-2</v>
      </c>
      <c r="H42" s="8" t="s">
        <v>26</v>
      </c>
      <c r="I42" s="7">
        <v>1</v>
      </c>
      <c r="J42" s="7">
        <v>445</v>
      </c>
      <c r="K42" s="29">
        <f t="shared" si="0"/>
        <v>6.0323383084577116E-3</v>
      </c>
    </row>
    <row r="43" spans="1:11" x14ac:dyDescent="0.2">
      <c r="A43" s="7">
        <v>37</v>
      </c>
      <c r="B43" s="7">
        <v>23</v>
      </c>
      <c r="C43" s="1" t="s">
        <v>160</v>
      </c>
      <c r="D43" s="1" t="s">
        <v>106</v>
      </c>
      <c r="F43" s="2">
        <v>2004</v>
      </c>
      <c r="G43" s="45">
        <v>4.0428240740740744E-2</v>
      </c>
      <c r="H43" s="8" t="s">
        <v>25</v>
      </c>
      <c r="I43" s="7">
        <v>1</v>
      </c>
      <c r="J43" s="7">
        <v>165</v>
      </c>
      <c r="K43" s="29">
        <f t="shared" si="0"/>
        <v>6.034065782200111E-3</v>
      </c>
    </row>
  </sheetData>
  <autoFilter ref="A6:K182"/>
  <sortState ref="A7:K43">
    <sortCondition ref="G7:G43"/>
  </sortState>
  <mergeCells count="2">
    <mergeCell ref="D3:E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Header>Erstellt von AK &amp;D&amp;RSeite &amp;P</oddHeader>
    <oddFooter>&amp;LSeite &amp;P&amp;CRC Vorwärts Speyer&amp;R&amp;F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K89"/>
  <sheetViews>
    <sheetView tabSelected="1" zoomScale="120" zoomScaleNormal="120" zoomScalePageLayoutView="120" workbookViewId="0">
      <pane ySplit="6" topLeftCell="A7" activePane="bottomLeft" state="frozen"/>
      <selection activeCell="A4" sqref="A4"/>
      <selection pane="bottomLeft" activeCell="F26" sqref="F26"/>
    </sheetView>
  </sheetViews>
  <sheetFormatPr baseColWidth="10" defaultColWidth="10.85546875" defaultRowHeight="15" x14ac:dyDescent="0.2"/>
  <cols>
    <col min="1" max="1" width="7.7109375" style="7" customWidth="1"/>
    <col min="2" max="2" width="9" style="7" customWidth="1"/>
    <col min="3" max="4" width="25.7109375" style="1" customWidth="1"/>
    <col min="5" max="6" width="6.7109375" style="2" customWidth="1"/>
    <col min="7" max="7" width="10.85546875" style="27"/>
    <col min="8" max="8" width="8.7109375" style="2" customWidth="1"/>
    <col min="9" max="9" width="8.85546875" style="7" customWidth="1"/>
    <col min="10" max="10" width="8.7109375" style="7" customWidth="1"/>
    <col min="11" max="11" width="8.7109375" style="9" customWidth="1"/>
    <col min="12" max="16384" width="10.85546875" style="3"/>
  </cols>
  <sheetData>
    <row r="1" spans="1:11" x14ac:dyDescent="0.2">
      <c r="A1" s="3" t="s">
        <v>0</v>
      </c>
      <c r="B1" s="3"/>
    </row>
    <row r="2" spans="1:11" ht="1.5" customHeight="1" x14ac:dyDescent="0.2">
      <c r="A2" s="3"/>
      <c r="B2" s="3"/>
    </row>
    <row r="3" spans="1:11" s="6" customFormat="1" ht="12" customHeight="1" x14ac:dyDescent="0.2">
      <c r="A3" s="6" t="s">
        <v>47</v>
      </c>
      <c r="C3" s="22"/>
      <c r="D3" s="50" t="s">
        <v>20</v>
      </c>
      <c r="E3" s="50"/>
      <c r="F3" s="23">
        <v>10</v>
      </c>
      <c r="G3" s="5"/>
      <c r="H3" s="5"/>
      <c r="I3" s="51">
        <f>'3,3 km'!I3:J3</f>
        <v>43126</v>
      </c>
      <c r="J3" s="51"/>
      <c r="K3" s="10"/>
    </row>
    <row r="4" spans="1:11" ht="6" customHeight="1" x14ac:dyDescent="0.2">
      <c r="A4" s="3"/>
      <c r="B4" s="3"/>
    </row>
    <row r="5" spans="1:11" s="5" customFormat="1" ht="12.75" customHeight="1" x14ac:dyDescent="0.2">
      <c r="A5" s="11" t="s">
        <v>1</v>
      </c>
      <c r="B5" s="11" t="s">
        <v>46</v>
      </c>
      <c r="C5" s="11" t="s">
        <v>2</v>
      </c>
      <c r="D5" s="11" t="s">
        <v>3</v>
      </c>
      <c r="E5" s="11" t="s">
        <v>4</v>
      </c>
      <c r="F5" s="11" t="s">
        <v>5</v>
      </c>
      <c r="G5" s="37" t="s">
        <v>6</v>
      </c>
      <c r="H5" s="11" t="s">
        <v>8</v>
      </c>
      <c r="I5" s="11" t="s">
        <v>9</v>
      </c>
      <c r="J5" s="11" t="s">
        <v>7</v>
      </c>
      <c r="K5" s="12" t="s">
        <v>14</v>
      </c>
    </row>
    <row r="6" spans="1:11" ht="14.25" customHeight="1" x14ac:dyDescent="0.2">
      <c r="A6" s="13"/>
      <c r="B6" s="13"/>
      <c r="C6" s="14">
        <f>SUBTOTAL(3,C7:C98)</f>
        <v>82</v>
      </c>
      <c r="D6" s="15"/>
      <c r="E6" s="16"/>
      <c r="F6" s="16"/>
      <c r="G6" s="38"/>
      <c r="H6" s="16"/>
      <c r="I6" s="30" t="s">
        <v>45</v>
      </c>
      <c r="J6" s="16"/>
      <c r="K6" s="17"/>
    </row>
    <row r="7" spans="1:11" x14ac:dyDescent="0.2">
      <c r="A7" s="7">
        <v>1</v>
      </c>
      <c r="B7" s="7">
        <v>1</v>
      </c>
      <c r="C7" s="1" t="s">
        <v>150</v>
      </c>
      <c r="D7" s="1" t="s">
        <v>151</v>
      </c>
      <c r="F7" s="2">
        <v>1981</v>
      </c>
      <c r="G7" s="46">
        <v>2.5740740740740745E-2</v>
      </c>
      <c r="H7" s="2" t="s">
        <v>34</v>
      </c>
      <c r="I7" s="7">
        <v>1</v>
      </c>
      <c r="J7" s="7">
        <v>208</v>
      </c>
      <c r="K7" s="29">
        <f>G7/$F$3</f>
        <v>2.5740740740740745E-3</v>
      </c>
    </row>
    <row r="8" spans="1:11" x14ac:dyDescent="0.2">
      <c r="A8" s="7">
        <v>2</v>
      </c>
      <c r="B8" s="7">
        <v>2</v>
      </c>
      <c r="C8" s="1" t="s">
        <v>142</v>
      </c>
      <c r="D8" s="1" t="s">
        <v>20</v>
      </c>
      <c r="F8" s="2">
        <v>1991</v>
      </c>
      <c r="G8" s="46">
        <v>2.5810185185185183E-2</v>
      </c>
      <c r="H8" s="2" t="s">
        <v>30</v>
      </c>
      <c r="I8" s="7">
        <v>1</v>
      </c>
      <c r="J8" s="7">
        <v>204</v>
      </c>
      <c r="K8" s="29">
        <f>G8/$F$3</f>
        <v>2.5810185185185181E-3</v>
      </c>
    </row>
    <row r="9" spans="1:11" x14ac:dyDescent="0.2">
      <c r="A9" s="7">
        <v>3</v>
      </c>
      <c r="B9" s="7">
        <v>3</v>
      </c>
      <c r="C9" s="1" t="s">
        <v>198</v>
      </c>
      <c r="D9" s="1" t="s">
        <v>20</v>
      </c>
      <c r="F9" s="2">
        <v>1983</v>
      </c>
      <c r="G9" s="46">
        <v>2.5995370370370367E-2</v>
      </c>
      <c r="H9" s="2" t="s">
        <v>34</v>
      </c>
      <c r="I9" s="7">
        <v>2</v>
      </c>
      <c r="J9" s="7">
        <v>217</v>
      </c>
      <c r="K9" s="29">
        <f t="shared" ref="K9:K72" si="0">G9/$F$3</f>
        <v>2.5995370370370365E-3</v>
      </c>
    </row>
    <row r="10" spans="1:11" x14ac:dyDescent="0.2">
      <c r="A10" s="7">
        <v>4</v>
      </c>
      <c r="B10" s="7">
        <v>4</v>
      </c>
      <c r="C10" s="1" t="s">
        <v>199</v>
      </c>
      <c r="D10" s="1" t="s">
        <v>20</v>
      </c>
      <c r="F10" s="2">
        <v>1978</v>
      </c>
      <c r="G10" s="46">
        <v>2.6157407407407407E-2</v>
      </c>
      <c r="H10" s="27" t="s">
        <v>36</v>
      </c>
      <c r="I10" s="7">
        <v>1</v>
      </c>
      <c r="J10" s="7">
        <v>218</v>
      </c>
      <c r="K10" s="29">
        <f t="shared" si="0"/>
        <v>2.6157407407407405E-3</v>
      </c>
    </row>
    <row r="11" spans="1:11" x14ac:dyDescent="0.2">
      <c r="A11" s="7">
        <v>5</v>
      </c>
      <c r="B11" s="7">
        <v>5</v>
      </c>
      <c r="C11" s="1" t="s">
        <v>214</v>
      </c>
      <c r="D11" s="1" t="s">
        <v>215</v>
      </c>
      <c r="F11" s="2">
        <v>1984</v>
      </c>
      <c r="G11" s="46">
        <v>2.6215277777777778E-2</v>
      </c>
      <c r="H11" s="2" t="s">
        <v>30</v>
      </c>
      <c r="I11" s="7">
        <v>2</v>
      </c>
      <c r="J11" s="7">
        <v>200</v>
      </c>
      <c r="K11" s="29">
        <f t="shared" si="0"/>
        <v>2.6215277777777777E-3</v>
      </c>
    </row>
    <row r="12" spans="1:11" x14ac:dyDescent="0.2">
      <c r="A12" s="7">
        <v>6</v>
      </c>
      <c r="B12" s="7">
        <v>6</v>
      </c>
      <c r="C12" s="1" t="s">
        <v>204</v>
      </c>
      <c r="D12" s="1" t="s">
        <v>205</v>
      </c>
      <c r="F12" s="2">
        <v>1980</v>
      </c>
      <c r="G12" s="45">
        <v>2.6550925925925926E-2</v>
      </c>
      <c r="H12" s="8" t="s">
        <v>34</v>
      </c>
      <c r="I12" s="7">
        <v>3</v>
      </c>
      <c r="J12" s="7">
        <v>159</v>
      </c>
      <c r="K12" s="29">
        <f t="shared" si="0"/>
        <v>2.6550925925925926E-3</v>
      </c>
    </row>
    <row r="13" spans="1:11" x14ac:dyDescent="0.2">
      <c r="A13" s="7">
        <v>7</v>
      </c>
      <c r="B13" s="7">
        <v>7</v>
      </c>
      <c r="C13" s="1" t="s">
        <v>224</v>
      </c>
      <c r="D13" s="1" t="s">
        <v>225</v>
      </c>
      <c r="F13" s="2">
        <v>1971</v>
      </c>
      <c r="G13" s="45">
        <v>2.6678240740740738E-2</v>
      </c>
      <c r="H13" s="2" t="s">
        <v>37</v>
      </c>
      <c r="I13" s="7">
        <v>1</v>
      </c>
      <c r="J13" s="7">
        <v>155</v>
      </c>
      <c r="K13" s="29">
        <f t="shared" si="0"/>
        <v>2.6678240740740738E-3</v>
      </c>
    </row>
    <row r="14" spans="1:11" x14ac:dyDescent="0.2">
      <c r="A14" s="7">
        <v>8</v>
      </c>
      <c r="B14" s="7">
        <v>8</v>
      </c>
      <c r="C14" s="1" t="s">
        <v>221</v>
      </c>
      <c r="D14" s="1" t="s">
        <v>222</v>
      </c>
      <c r="F14" s="2">
        <v>1969</v>
      </c>
      <c r="G14" s="46">
        <v>2.6944444444444441E-2</v>
      </c>
      <c r="H14" s="2" t="s">
        <v>37</v>
      </c>
      <c r="I14" s="7">
        <v>2</v>
      </c>
      <c r="J14" s="7">
        <v>169</v>
      </c>
      <c r="K14" s="29">
        <f t="shared" si="0"/>
        <v>2.6944444444444442E-3</v>
      </c>
    </row>
    <row r="15" spans="1:11" x14ac:dyDescent="0.2">
      <c r="A15" s="7">
        <v>9</v>
      </c>
      <c r="B15" s="7">
        <v>9</v>
      </c>
      <c r="C15" s="1" t="s">
        <v>152</v>
      </c>
      <c r="F15" s="2">
        <v>1980</v>
      </c>
      <c r="G15" s="46">
        <v>2.7800925925925923E-2</v>
      </c>
      <c r="H15" s="27" t="s">
        <v>34</v>
      </c>
      <c r="I15" s="7">
        <v>4</v>
      </c>
      <c r="J15" s="7">
        <v>209</v>
      </c>
      <c r="K15" s="29">
        <f t="shared" si="0"/>
        <v>2.7800925925925923E-3</v>
      </c>
    </row>
    <row r="16" spans="1:11" x14ac:dyDescent="0.2">
      <c r="A16" s="7">
        <v>10</v>
      </c>
      <c r="B16" s="7">
        <v>10</v>
      </c>
      <c r="C16" s="1" t="s">
        <v>163</v>
      </c>
      <c r="D16" s="1" t="s">
        <v>164</v>
      </c>
      <c r="F16" s="2">
        <v>1993</v>
      </c>
      <c r="G16" s="46">
        <v>2.836805555555556E-2</v>
      </c>
      <c r="H16" s="2" t="s">
        <v>30</v>
      </c>
      <c r="I16" s="7">
        <v>3</v>
      </c>
      <c r="J16" s="7">
        <v>194</v>
      </c>
      <c r="K16" s="29">
        <f t="shared" si="0"/>
        <v>2.836805555555556E-3</v>
      </c>
    </row>
    <row r="17" spans="1:11" x14ac:dyDescent="0.2">
      <c r="A17" s="7">
        <v>11</v>
      </c>
      <c r="B17" s="7">
        <v>11</v>
      </c>
      <c r="C17" s="1" t="s">
        <v>119</v>
      </c>
      <c r="D17" s="1" t="s">
        <v>120</v>
      </c>
      <c r="F17" s="2">
        <v>1969</v>
      </c>
      <c r="G17" s="45">
        <v>2.837962962962963E-2</v>
      </c>
      <c r="H17" s="2" t="s">
        <v>37</v>
      </c>
      <c r="I17" s="7">
        <v>3</v>
      </c>
      <c r="J17" s="7">
        <v>160</v>
      </c>
      <c r="K17" s="29">
        <f t="shared" si="0"/>
        <v>2.8379629629629631E-3</v>
      </c>
    </row>
    <row r="18" spans="1:11" x14ac:dyDescent="0.2">
      <c r="A18" s="7">
        <v>12</v>
      </c>
      <c r="B18" s="7">
        <v>12</v>
      </c>
      <c r="C18" s="1" t="s">
        <v>220</v>
      </c>
      <c r="D18" s="1" t="s">
        <v>164</v>
      </c>
      <c r="F18" s="2">
        <v>1992</v>
      </c>
      <c r="G18" s="46">
        <v>2.8518518518518523E-2</v>
      </c>
      <c r="H18" s="2" t="s">
        <v>30</v>
      </c>
      <c r="I18" s="7">
        <v>4</v>
      </c>
      <c r="J18" s="7">
        <v>193</v>
      </c>
      <c r="K18" s="29">
        <f t="shared" si="0"/>
        <v>2.8518518518518524E-3</v>
      </c>
    </row>
    <row r="19" spans="1:11" x14ac:dyDescent="0.2">
      <c r="A19" s="7">
        <v>13</v>
      </c>
      <c r="B19" s="7">
        <v>13</v>
      </c>
      <c r="C19" s="1" t="s">
        <v>115</v>
      </c>
      <c r="D19" s="1" t="s">
        <v>116</v>
      </c>
      <c r="F19" s="2">
        <v>1985</v>
      </c>
      <c r="G19" s="46">
        <v>2.8587962962962964E-2</v>
      </c>
      <c r="H19" s="27" t="s">
        <v>32</v>
      </c>
      <c r="I19" s="7">
        <v>1</v>
      </c>
      <c r="J19" s="7">
        <v>190</v>
      </c>
      <c r="K19" s="29">
        <f t="shared" si="0"/>
        <v>2.8587962962962963E-3</v>
      </c>
    </row>
    <row r="20" spans="1:11" x14ac:dyDescent="0.2">
      <c r="A20" s="7">
        <v>14</v>
      </c>
      <c r="B20" s="7">
        <v>14</v>
      </c>
      <c r="C20" s="1" t="s">
        <v>154</v>
      </c>
      <c r="D20" s="1" t="s">
        <v>116</v>
      </c>
      <c r="F20" s="2">
        <v>1968</v>
      </c>
      <c r="G20" s="46">
        <v>2.8680555555555553E-2</v>
      </c>
      <c r="H20" s="2" t="s">
        <v>39</v>
      </c>
      <c r="I20" s="7">
        <v>1</v>
      </c>
      <c r="J20" s="7">
        <v>191</v>
      </c>
      <c r="K20" s="29">
        <f t="shared" si="0"/>
        <v>2.8680555555555551E-3</v>
      </c>
    </row>
    <row r="21" spans="1:11" x14ac:dyDescent="0.2">
      <c r="A21" s="7">
        <v>15</v>
      </c>
      <c r="B21" s="7">
        <v>15</v>
      </c>
      <c r="C21" s="1" t="s">
        <v>102</v>
      </c>
      <c r="F21" s="2">
        <v>1981</v>
      </c>
      <c r="G21" s="46">
        <v>2.8738425925925928E-2</v>
      </c>
      <c r="H21" s="27" t="s">
        <v>34</v>
      </c>
      <c r="I21" s="7">
        <v>5</v>
      </c>
      <c r="J21" s="7">
        <v>183</v>
      </c>
      <c r="K21" s="29">
        <f t="shared" si="0"/>
        <v>2.8738425925925928E-3</v>
      </c>
    </row>
    <row r="22" spans="1:11" x14ac:dyDescent="0.2">
      <c r="A22" s="7">
        <v>16</v>
      </c>
      <c r="B22" s="7">
        <v>16</v>
      </c>
      <c r="C22" s="1" t="s">
        <v>143</v>
      </c>
      <c r="D22" s="1" t="s">
        <v>144</v>
      </c>
      <c r="F22" s="2">
        <v>1965</v>
      </c>
      <c r="G22" s="46">
        <v>2.990740740740741E-2</v>
      </c>
      <c r="H22" s="2" t="s">
        <v>39</v>
      </c>
      <c r="I22" s="7">
        <v>2</v>
      </c>
      <c r="J22" s="7">
        <v>203</v>
      </c>
      <c r="K22" s="29">
        <f t="shared" si="0"/>
        <v>2.9907407407407409E-3</v>
      </c>
    </row>
    <row r="23" spans="1:11" x14ac:dyDescent="0.2">
      <c r="A23" s="7">
        <v>17</v>
      </c>
      <c r="B23" s="7">
        <v>17</v>
      </c>
      <c r="C23" s="1" t="s">
        <v>200</v>
      </c>
      <c r="D23" s="1" t="s">
        <v>201</v>
      </c>
      <c r="F23" s="2">
        <v>1985</v>
      </c>
      <c r="G23" s="45">
        <v>3.019675925925926E-2</v>
      </c>
      <c r="H23" s="27" t="s">
        <v>32</v>
      </c>
      <c r="I23" s="7">
        <v>2</v>
      </c>
      <c r="J23" s="7">
        <v>161</v>
      </c>
      <c r="K23" s="29">
        <f t="shared" si="0"/>
        <v>3.0196759259259261E-3</v>
      </c>
    </row>
    <row r="24" spans="1:11" x14ac:dyDescent="0.2">
      <c r="A24" s="7">
        <v>18</v>
      </c>
      <c r="B24" s="7">
        <v>18</v>
      </c>
      <c r="C24" s="1" t="s">
        <v>243</v>
      </c>
      <c r="D24" s="1" t="s">
        <v>99</v>
      </c>
      <c r="F24" s="2">
        <v>1979</v>
      </c>
      <c r="G24" s="45">
        <v>3.0208333333333334E-2</v>
      </c>
      <c r="H24" s="2" t="s">
        <v>34</v>
      </c>
      <c r="I24" s="7">
        <v>6</v>
      </c>
      <c r="J24" s="7">
        <v>147</v>
      </c>
      <c r="K24" s="29">
        <f t="shared" si="0"/>
        <v>3.0208333333333333E-3</v>
      </c>
    </row>
    <row r="25" spans="1:11" x14ac:dyDescent="0.2">
      <c r="A25" s="7">
        <v>19</v>
      </c>
      <c r="B25" s="34">
        <v>19</v>
      </c>
      <c r="C25" s="35" t="s">
        <v>98</v>
      </c>
      <c r="D25" s="35" t="s">
        <v>99</v>
      </c>
      <c r="E25" s="36"/>
      <c r="F25" s="36">
        <v>1987</v>
      </c>
      <c r="G25" s="48">
        <v>3.0266203703703708E-2</v>
      </c>
      <c r="H25" s="36" t="s">
        <v>32</v>
      </c>
      <c r="I25" s="34">
        <v>3</v>
      </c>
      <c r="J25" s="34">
        <v>178</v>
      </c>
      <c r="K25" s="29">
        <f t="shared" si="0"/>
        <v>3.0266203703703709E-3</v>
      </c>
    </row>
    <row r="26" spans="1:11" x14ac:dyDescent="0.2">
      <c r="A26" s="7">
        <v>20</v>
      </c>
      <c r="B26" s="7">
        <v>20</v>
      </c>
      <c r="C26" s="1" t="s">
        <v>209</v>
      </c>
      <c r="F26" s="2">
        <v>1977</v>
      </c>
      <c r="G26" s="46">
        <v>3.0277777777777778E-2</v>
      </c>
      <c r="H26" s="2" t="s">
        <v>36</v>
      </c>
      <c r="I26" s="7">
        <v>2</v>
      </c>
      <c r="J26" s="7">
        <v>202</v>
      </c>
      <c r="K26" s="29">
        <f t="shared" si="0"/>
        <v>3.0277777777777777E-3</v>
      </c>
    </row>
    <row r="27" spans="1:11" x14ac:dyDescent="0.2">
      <c r="A27" s="7">
        <v>21</v>
      </c>
      <c r="B27" s="7">
        <v>21</v>
      </c>
      <c r="C27" s="1" t="s">
        <v>89</v>
      </c>
      <c r="D27" s="1" t="s">
        <v>90</v>
      </c>
      <c r="F27" s="2">
        <v>1960</v>
      </c>
      <c r="G27" s="46">
        <v>3.0312499999999996E-2</v>
      </c>
      <c r="H27" s="27" t="s">
        <v>17</v>
      </c>
      <c r="I27" s="7">
        <v>1</v>
      </c>
      <c r="J27" s="7">
        <v>173</v>
      </c>
      <c r="K27" s="29">
        <f t="shared" si="0"/>
        <v>3.0312499999999997E-3</v>
      </c>
    </row>
    <row r="28" spans="1:11" x14ac:dyDescent="0.2">
      <c r="A28" s="7">
        <v>22</v>
      </c>
      <c r="B28" s="7">
        <v>22</v>
      </c>
      <c r="C28" s="1" t="s">
        <v>135</v>
      </c>
      <c r="D28" s="1" t="s">
        <v>136</v>
      </c>
      <c r="F28" s="2">
        <v>1987</v>
      </c>
      <c r="G28" s="46">
        <v>3.037037037037037E-2</v>
      </c>
      <c r="H28" s="2" t="s">
        <v>32</v>
      </c>
      <c r="I28" s="7">
        <v>4</v>
      </c>
      <c r="J28" s="7">
        <v>174</v>
      </c>
      <c r="K28" s="29">
        <f t="shared" si="0"/>
        <v>3.0370370370370369E-3</v>
      </c>
    </row>
    <row r="29" spans="1:11" x14ac:dyDescent="0.2">
      <c r="A29" s="7">
        <v>23</v>
      </c>
      <c r="B29" s="7">
        <v>23</v>
      </c>
      <c r="C29" s="1" t="s">
        <v>166</v>
      </c>
      <c r="D29" s="1" t="s">
        <v>167</v>
      </c>
      <c r="F29" s="2">
        <v>1978</v>
      </c>
      <c r="G29" s="45">
        <v>3.0416666666666665E-2</v>
      </c>
      <c r="H29" s="2" t="s">
        <v>36</v>
      </c>
      <c r="I29" s="7">
        <v>3</v>
      </c>
      <c r="J29" s="7">
        <v>143</v>
      </c>
      <c r="K29" s="29">
        <f t="shared" si="0"/>
        <v>3.0416666666666665E-3</v>
      </c>
    </row>
    <row r="30" spans="1:11" x14ac:dyDescent="0.2">
      <c r="A30" s="7">
        <v>24</v>
      </c>
      <c r="B30" s="7">
        <v>24</v>
      </c>
      <c r="C30" s="1" t="s">
        <v>203</v>
      </c>
      <c r="F30" s="2">
        <v>1985</v>
      </c>
      <c r="G30" s="45">
        <v>3.0428240740740742E-2</v>
      </c>
      <c r="H30" s="2" t="s">
        <v>32</v>
      </c>
      <c r="I30" s="7">
        <v>5</v>
      </c>
      <c r="J30" s="7">
        <v>151</v>
      </c>
      <c r="K30" s="29">
        <f t="shared" si="0"/>
        <v>3.0428240740740741E-3</v>
      </c>
    </row>
    <row r="31" spans="1:11" x14ac:dyDescent="0.2">
      <c r="A31" s="7">
        <v>25</v>
      </c>
      <c r="B31" s="7">
        <v>25</v>
      </c>
      <c r="C31" s="1" t="s">
        <v>124</v>
      </c>
      <c r="D31" s="1" t="s">
        <v>99</v>
      </c>
      <c r="F31" s="2">
        <v>1991</v>
      </c>
      <c r="G31" s="45">
        <v>3.0520833333333334E-2</v>
      </c>
      <c r="H31" s="2" t="s">
        <v>30</v>
      </c>
      <c r="I31" s="7">
        <v>5</v>
      </c>
      <c r="J31" s="7">
        <v>148</v>
      </c>
      <c r="K31" s="29">
        <f t="shared" si="0"/>
        <v>3.0520833333333333E-3</v>
      </c>
    </row>
    <row r="32" spans="1:11" x14ac:dyDescent="0.2">
      <c r="A32" s="7">
        <v>26</v>
      </c>
      <c r="B32" s="7">
        <v>26</v>
      </c>
      <c r="C32" s="1" t="s">
        <v>241</v>
      </c>
      <c r="D32" s="1" t="s">
        <v>20</v>
      </c>
      <c r="F32" s="2">
        <v>1980</v>
      </c>
      <c r="G32" s="46">
        <v>3.0555555555555555E-2</v>
      </c>
      <c r="H32" s="2" t="s">
        <v>34</v>
      </c>
      <c r="I32" s="7">
        <v>7</v>
      </c>
      <c r="J32" s="7">
        <v>195</v>
      </c>
      <c r="K32" s="29">
        <f t="shared" si="0"/>
        <v>3.0555555555555553E-3</v>
      </c>
    </row>
    <row r="33" spans="1:11" x14ac:dyDescent="0.2">
      <c r="A33" s="7">
        <v>27</v>
      </c>
      <c r="B33" s="7">
        <v>27</v>
      </c>
      <c r="C33" s="1" t="s">
        <v>117</v>
      </c>
      <c r="F33" s="2">
        <v>1967</v>
      </c>
      <c r="G33" s="46">
        <v>3.1168981481481482E-2</v>
      </c>
      <c r="H33" s="27" t="s">
        <v>39</v>
      </c>
      <c r="I33" s="7">
        <v>3</v>
      </c>
      <c r="J33" s="7">
        <v>187</v>
      </c>
      <c r="K33" s="29">
        <f t="shared" si="0"/>
        <v>3.1168981481481482E-3</v>
      </c>
    </row>
    <row r="34" spans="1:11" x14ac:dyDescent="0.2">
      <c r="A34" s="7">
        <v>28</v>
      </c>
      <c r="B34" s="7">
        <v>28</v>
      </c>
      <c r="C34" s="1" t="s">
        <v>196</v>
      </c>
      <c r="D34" s="1" t="s">
        <v>197</v>
      </c>
      <c r="F34" s="2">
        <v>1972</v>
      </c>
      <c r="G34" s="45">
        <v>3.1435185185185184E-2</v>
      </c>
      <c r="H34" s="2" t="s">
        <v>37</v>
      </c>
      <c r="I34" s="7">
        <v>4</v>
      </c>
      <c r="J34" s="7">
        <v>141</v>
      </c>
      <c r="K34" s="29">
        <f t="shared" si="0"/>
        <v>3.1435185185185186E-3</v>
      </c>
    </row>
    <row r="35" spans="1:11" x14ac:dyDescent="0.2">
      <c r="A35" s="7">
        <v>29</v>
      </c>
      <c r="B35" s="7">
        <v>29</v>
      </c>
      <c r="C35" s="1" t="s">
        <v>148</v>
      </c>
      <c r="D35" s="1" t="s">
        <v>149</v>
      </c>
      <c r="F35" s="2">
        <v>1986</v>
      </c>
      <c r="G35" s="46">
        <v>3.1597222222222221E-2</v>
      </c>
      <c r="H35" s="2" t="s">
        <v>32</v>
      </c>
      <c r="I35" s="7">
        <v>6</v>
      </c>
      <c r="J35" s="7">
        <v>207</v>
      </c>
      <c r="K35" s="29">
        <f t="shared" si="0"/>
        <v>3.1597222222222222E-3</v>
      </c>
    </row>
    <row r="36" spans="1:11" x14ac:dyDescent="0.2">
      <c r="A36" s="7">
        <v>30</v>
      </c>
      <c r="B36" s="7">
        <v>30</v>
      </c>
      <c r="C36" s="1" t="s">
        <v>170</v>
      </c>
      <c r="D36" s="1" t="s">
        <v>97</v>
      </c>
      <c r="F36" s="2">
        <v>1965</v>
      </c>
      <c r="G36" s="45">
        <v>3.1979166666666663E-2</v>
      </c>
      <c r="H36" s="2" t="s">
        <v>39</v>
      </c>
      <c r="I36" s="7">
        <v>4</v>
      </c>
      <c r="J36" s="7">
        <v>149</v>
      </c>
      <c r="K36" s="29">
        <f t="shared" si="0"/>
        <v>3.1979166666666662E-3</v>
      </c>
    </row>
    <row r="37" spans="1:11" x14ac:dyDescent="0.2">
      <c r="A37" s="7">
        <v>31</v>
      </c>
      <c r="B37" s="7">
        <v>31</v>
      </c>
      <c r="C37" s="1" t="s">
        <v>74</v>
      </c>
      <c r="F37" s="2">
        <v>1975</v>
      </c>
      <c r="G37" s="45">
        <v>3.2129629629629626E-2</v>
      </c>
      <c r="H37" s="2" t="s">
        <v>36</v>
      </c>
      <c r="I37" s="7">
        <v>4</v>
      </c>
      <c r="J37" s="7">
        <v>157</v>
      </c>
      <c r="K37" s="29">
        <f t="shared" si="0"/>
        <v>3.2129629629629626E-3</v>
      </c>
    </row>
    <row r="38" spans="1:11" x14ac:dyDescent="0.2">
      <c r="A38" s="7">
        <v>32</v>
      </c>
      <c r="B38" s="7">
        <v>32</v>
      </c>
      <c r="C38" s="1" t="s">
        <v>227</v>
      </c>
      <c r="D38" s="1" t="s">
        <v>116</v>
      </c>
      <c r="F38" s="2">
        <v>1961</v>
      </c>
      <c r="G38" s="46">
        <v>3.2337962962962964E-2</v>
      </c>
      <c r="H38" s="2" t="s">
        <v>17</v>
      </c>
      <c r="I38" s="7">
        <v>2</v>
      </c>
      <c r="J38" s="7">
        <v>192</v>
      </c>
      <c r="K38" s="29">
        <f t="shared" si="0"/>
        <v>3.2337962962962962E-3</v>
      </c>
    </row>
    <row r="39" spans="1:11" x14ac:dyDescent="0.2">
      <c r="A39" s="7">
        <v>33</v>
      </c>
      <c r="B39" s="7">
        <v>33</v>
      </c>
      <c r="C39" s="1" t="s">
        <v>226</v>
      </c>
      <c r="D39" s="1" t="s">
        <v>97</v>
      </c>
      <c r="F39" s="2">
        <v>1967</v>
      </c>
      <c r="G39" s="46">
        <v>3.2395833333333332E-2</v>
      </c>
      <c r="H39" s="2" t="s">
        <v>39</v>
      </c>
      <c r="I39" s="7">
        <v>5</v>
      </c>
      <c r="J39" s="7">
        <v>185</v>
      </c>
      <c r="K39" s="29">
        <f t="shared" si="0"/>
        <v>3.239583333333333E-3</v>
      </c>
    </row>
    <row r="40" spans="1:11" x14ac:dyDescent="0.2">
      <c r="A40" s="7">
        <v>34</v>
      </c>
      <c r="B40" s="7">
        <v>1</v>
      </c>
      <c r="C40" s="1" t="s">
        <v>88</v>
      </c>
      <c r="F40" s="2">
        <v>1992</v>
      </c>
      <c r="G40" s="46">
        <v>3.2418981481481479E-2</v>
      </c>
      <c r="H40" s="2" t="s">
        <v>29</v>
      </c>
      <c r="I40" s="7">
        <v>1</v>
      </c>
      <c r="J40" s="7">
        <v>171</v>
      </c>
      <c r="K40" s="29">
        <f t="shared" si="0"/>
        <v>3.2418981481481478E-3</v>
      </c>
    </row>
    <row r="41" spans="1:11" x14ac:dyDescent="0.2">
      <c r="A41" s="7">
        <v>35</v>
      </c>
      <c r="B41" s="7">
        <v>34</v>
      </c>
      <c r="C41" s="1" t="s">
        <v>147</v>
      </c>
      <c r="F41" s="2">
        <v>1960</v>
      </c>
      <c r="G41" s="46">
        <v>3.2743055555555553E-2</v>
      </c>
      <c r="H41" s="27" t="s">
        <v>17</v>
      </c>
      <c r="I41" s="7">
        <v>3</v>
      </c>
      <c r="J41" s="7">
        <v>213</v>
      </c>
      <c r="K41" s="29">
        <f t="shared" si="0"/>
        <v>3.2743055555555555E-3</v>
      </c>
    </row>
    <row r="42" spans="1:11" x14ac:dyDescent="0.2">
      <c r="A42" s="7">
        <v>36</v>
      </c>
      <c r="B42" s="7">
        <v>35</v>
      </c>
      <c r="C42" s="1" t="s">
        <v>49</v>
      </c>
      <c r="F42" s="2">
        <v>1976</v>
      </c>
      <c r="G42" s="45">
        <v>3.2812500000000001E-2</v>
      </c>
      <c r="H42" s="2" t="s">
        <v>36</v>
      </c>
      <c r="I42" s="7">
        <v>5</v>
      </c>
      <c r="J42" s="42">
        <v>145</v>
      </c>
      <c r="K42" s="29">
        <f t="shared" si="0"/>
        <v>3.2812500000000003E-3</v>
      </c>
    </row>
    <row r="43" spans="1:11" x14ac:dyDescent="0.2">
      <c r="A43" s="7">
        <v>37</v>
      </c>
      <c r="B43" s="7">
        <v>36</v>
      </c>
      <c r="C43" s="1" t="s">
        <v>105</v>
      </c>
      <c r="D43" s="1" t="s">
        <v>106</v>
      </c>
      <c r="F43" s="2">
        <v>2004</v>
      </c>
      <c r="G43" s="45">
        <v>3.2870370370370376E-2</v>
      </c>
      <c r="H43" s="27" t="s">
        <v>25</v>
      </c>
      <c r="I43" s="7">
        <v>1</v>
      </c>
      <c r="J43" s="7">
        <v>164</v>
      </c>
      <c r="K43" s="29">
        <f t="shared" si="0"/>
        <v>3.2870370370370375E-3</v>
      </c>
    </row>
    <row r="44" spans="1:11" x14ac:dyDescent="0.2">
      <c r="A44" s="7">
        <v>38</v>
      </c>
      <c r="B44" s="7">
        <v>37</v>
      </c>
      <c r="C44" s="1" t="s">
        <v>72</v>
      </c>
      <c r="D44" s="1" t="s">
        <v>73</v>
      </c>
      <c r="F44" s="2">
        <v>1962</v>
      </c>
      <c r="G44" s="45">
        <v>3.290509259259259E-2</v>
      </c>
      <c r="H44" s="27" t="s">
        <v>17</v>
      </c>
      <c r="I44" s="7">
        <v>4</v>
      </c>
      <c r="J44" s="7">
        <v>156</v>
      </c>
      <c r="K44" s="29">
        <f t="shared" si="0"/>
        <v>3.2905092592592591E-3</v>
      </c>
    </row>
    <row r="45" spans="1:11" x14ac:dyDescent="0.2">
      <c r="A45" s="7">
        <v>39</v>
      </c>
      <c r="B45" s="7">
        <v>38</v>
      </c>
      <c r="C45" s="1" t="s">
        <v>244</v>
      </c>
      <c r="F45" s="2">
        <v>1955</v>
      </c>
      <c r="G45" s="45">
        <v>3.3194444444444443E-2</v>
      </c>
      <c r="H45" s="2" t="s">
        <v>41</v>
      </c>
      <c r="I45" s="7">
        <v>1</v>
      </c>
      <c r="J45" s="7">
        <v>158</v>
      </c>
      <c r="K45" s="29">
        <f t="shared" si="0"/>
        <v>3.3194444444444443E-3</v>
      </c>
    </row>
    <row r="46" spans="1:11" x14ac:dyDescent="0.2">
      <c r="A46" s="7">
        <v>40</v>
      </c>
      <c r="B46" s="7">
        <v>39</v>
      </c>
      <c r="C46" s="1" t="s">
        <v>78</v>
      </c>
      <c r="F46" s="2">
        <v>1992</v>
      </c>
      <c r="G46" s="45">
        <v>3.3379629629629634E-2</v>
      </c>
      <c r="H46" s="2" t="s">
        <v>30</v>
      </c>
      <c r="I46" s="7">
        <v>6</v>
      </c>
      <c r="J46" s="7">
        <v>162</v>
      </c>
      <c r="K46" s="29">
        <f t="shared" si="0"/>
        <v>3.3379629629629636E-3</v>
      </c>
    </row>
    <row r="47" spans="1:11" x14ac:dyDescent="0.2">
      <c r="A47" s="7">
        <v>41</v>
      </c>
      <c r="B47" s="7">
        <v>40</v>
      </c>
      <c r="C47" s="1" t="s">
        <v>145</v>
      </c>
      <c r="F47" s="2">
        <v>1965</v>
      </c>
      <c r="G47" s="47">
        <v>3.3472222222222223E-2</v>
      </c>
      <c r="H47" s="2" t="s">
        <v>39</v>
      </c>
      <c r="I47" s="7">
        <v>6</v>
      </c>
      <c r="J47" s="7">
        <v>206</v>
      </c>
      <c r="K47" s="29">
        <f t="shared" si="0"/>
        <v>3.3472222222222224E-3</v>
      </c>
    </row>
    <row r="48" spans="1:11" x14ac:dyDescent="0.2">
      <c r="A48" s="7">
        <v>42</v>
      </c>
      <c r="B48" s="7">
        <v>41</v>
      </c>
      <c r="C48" s="1" t="s">
        <v>242</v>
      </c>
      <c r="D48" s="1" t="s">
        <v>20</v>
      </c>
      <c r="F48" s="2">
        <v>1965</v>
      </c>
      <c r="G48" s="46">
        <v>3.3773148148148149E-2</v>
      </c>
      <c r="H48" s="2" t="s">
        <v>39</v>
      </c>
      <c r="I48" s="7">
        <v>7</v>
      </c>
      <c r="J48" s="7">
        <v>216</v>
      </c>
      <c r="K48" s="29">
        <f t="shared" si="0"/>
        <v>3.3773148148148148E-3</v>
      </c>
    </row>
    <row r="49" spans="1:11" x14ac:dyDescent="0.2">
      <c r="A49" s="7">
        <v>43</v>
      </c>
      <c r="B49" s="7">
        <v>42</v>
      </c>
      <c r="C49" s="1" t="s">
        <v>51</v>
      </c>
      <c r="F49" s="2">
        <v>1979</v>
      </c>
      <c r="G49" s="46">
        <v>3.3935185185185186E-2</v>
      </c>
      <c r="H49" s="2" t="s">
        <v>37</v>
      </c>
      <c r="I49" s="7">
        <v>5</v>
      </c>
      <c r="J49" s="7">
        <v>212</v>
      </c>
      <c r="K49" s="29">
        <f t="shared" si="0"/>
        <v>3.3935185185185188E-3</v>
      </c>
    </row>
    <row r="50" spans="1:11" x14ac:dyDescent="0.2">
      <c r="A50" s="7">
        <v>44</v>
      </c>
      <c r="B50" s="7">
        <v>43</v>
      </c>
      <c r="C50" s="1" t="s">
        <v>137</v>
      </c>
      <c r="D50" s="1" t="s">
        <v>138</v>
      </c>
      <c r="F50" s="2">
        <v>1968</v>
      </c>
      <c r="G50" s="46">
        <v>3.4583333333333334E-2</v>
      </c>
      <c r="H50" s="2" t="s">
        <v>39</v>
      </c>
      <c r="I50" s="7">
        <v>8</v>
      </c>
      <c r="J50" s="7">
        <v>215</v>
      </c>
      <c r="K50" s="29">
        <f t="shared" si="0"/>
        <v>3.4583333333333332E-3</v>
      </c>
    </row>
    <row r="51" spans="1:11" x14ac:dyDescent="0.2">
      <c r="A51" s="7">
        <v>45</v>
      </c>
      <c r="B51" s="7">
        <v>44</v>
      </c>
      <c r="C51" s="1" t="s">
        <v>92</v>
      </c>
      <c r="F51" s="2">
        <v>1989</v>
      </c>
      <c r="G51" s="46">
        <v>3.4606481481481481E-2</v>
      </c>
      <c r="H51" s="2" t="s">
        <v>30</v>
      </c>
      <c r="I51" s="7">
        <v>7</v>
      </c>
      <c r="J51" s="7">
        <v>172</v>
      </c>
      <c r="K51" s="29">
        <f t="shared" si="0"/>
        <v>3.460648148148148E-3</v>
      </c>
    </row>
    <row r="52" spans="1:11" x14ac:dyDescent="0.2">
      <c r="A52" s="7">
        <v>46</v>
      </c>
      <c r="B52" s="7">
        <v>45</v>
      </c>
      <c r="C52" s="1" t="s">
        <v>206</v>
      </c>
      <c r="D52" s="1" t="s">
        <v>20</v>
      </c>
      <c r="F52" s="2">
        <v>1968</v>
      </c>
      <c r="G52" s="46">
        <v>3.4884259259259261E-2</v>
      </c>
      <c r="H52" s="2" t="s">
        <v>39</v>
      </c>
      <c r="I52" s="7">
        <v>9</v>
      </c>
      <c r="J52" s="7">
        <v>196</v>
      </c>
      <c r="K52" s="29">
        <f t="shared" si="0"/>
        <v>3.4884259259259261E-3</v>
      </c>
    </row>
    <row r="53" spans="1:11" x14ac:dyDescent="0.2">
      <c r="A53" s="7">
        <v>47</v>
      </c>
      <c r="B53" s="7">
        <v>46</v>
      </c>
      <c r="C53" s="1" t="s">
        <v>216</v>
      </c>
      <c r="D53" s="1" t="s">
        <v>80</v>
      </c>
      <c r="F53" s="2">
        <v>1972</v>
      </c>
      <c r="G53" s="46">
        <v>3.4965277777777783E-2</v>
      </c>
      <c r="H53" s="2" t="s">
        <v>34</v>
      </c>
      <c r="I53" s="7">
        <v>8</v>
      </c>
      <c r="J53" s="7">
        <v>201</v>
      </c>
      <c r="K53" s="29">
        <f t="shared" si="0"/>
        <v>3.4965277777777781E-3</v>
      </c>
    </row>
    <row r="54" spans="1:11" x14ac:dyDescent="0.2">
      <c r="A54" s="7">
        <v>48</v>
      </c>
      <c r="B54" s="7">
        <v>47</v>
      </c>
      <c r="C54" s="1" t="s">
        <v>207</v>
      </c>
      <c r="D54" s="1" t="s">
        <v>208</v>
      </c>
      <c r="F54" s="2">
        <v>1986</v>
      </c>
      <c r="G54" s="46">
        <v>3.5104166666666665E-2</v>
      </c>
      <c r="H54" s="2" t="s">
        <v>32</v>
      </c>
      <c r="I54" s="7">
        <v>7</v>
      </c>
      <c r="J54" s="7">
        <v>197</v>
      </c>
      <c r="K54" s="29">
        <f t="shared" si="0"/>
        <v>3.5104166666666665E-3</v>
      </c>
    </row>
    <row r="55" spans="1:11" x14ac:dyDescent="0.2">
      <c r="A55" s="7">
        <v>49</v>
      </c>
      <c r="B55" s="7">
        <v>48</v>
      </c>
      <c r="C55" s="1" t="s">
        <v>96</v>
      </c>
      <c r="D55" s="1" t="s">
        <v>97</v>
      </c>
      <c r="F55" s="2">
        <v>1969</v>
      </c>
      <c r="G55" s="46">
        <v>3.5335648148148151E-2</v>
      </c>
      <c r="H55" s="2" t="s">
        <v>17</v>
      </c>
      <c r="I55" s="7">
        <v>5</v>
      </c>
      <c r="J55" s="7">
        <v>176</v>
      </c>
      <c r="K55" s="29">
        <f t="shared" si="0"/>
        <v>3.5335648148148149E-3</v>
      </c>
    </row>
    <row r="56" spans="1:11" x14ac:dyDescent="0.2">
      <c r="A56" s="7">
        <v>50</v>
      </c>
      <c r="B56" s="7">
        <v>49</v>
      </c>
      <c r="C56" s="1" t="s">
        <v>140</v>
      </c>
      <c r="D56" s="1" t="s">
        <v>141</v>
      </c>
      <c r="F56" s="2">
        <v>1984</v>
      </c>
      <c r="G56" s="46">
        <v>3.5497685185185188E-2</v>
      </c>
      <c r="H56" s="2" t="s">
        <v>32</v>
      </c>
      <c r="I56" s="7">
        <v>8</v>
      </c>
      <c r="J56" s="7">
        <v>175</v>
      </c>
      <c r="K56" s="29">
        <f t="shared" si="0"/>
        <v>3.5497685185185189E-3</v>
      </c>
    </row>
    <row r="57" spans="1:11" x14ac:dyDescent="0.2">
      <c r="A57" s="7">
        <v>51</v>
      </c>
      <c r="B57" s="7">
        <v>50</v>
      </c>
      <c r="C57" s="1" t="s">
        <v>158</v>
      </c>
      <c r="F57" s="2">
        <v>2000</v>
      </c>
      <c r="G57" s="46">
        <v>3.5995370370370372E-2</v>
      </c>
      <c r="H57" s="2" t="s">
        <v>28</v>
      </c>
      <c r="I57" s="7">
        <v>1</v>
      </c>
      <c r="J57" s="7">
        <v>166</v>
      </c>
      <c r="K57" s="29">
        <f t="shared" si="0"/>
        <v>3.5995370370370374E-3</v>
      </c>
    </row>
    <row r="58" spans="1:11" x14ac:dyDescent="0.2">
      <c r="A58" s="7">
        <v>52</v>
      </c>
      <c r="B58" s="7">
        <v>51</v>
      </c>
      <c r="C58" s="1" t="s">
        <v>56</v>
      </c>
      <c r="D58" s="1" t="s">
        <v>57</v>
      </c>
      <c r="F58" s="2">
        <v>1972</v>
      </c>
      <c r="G58" s="45">
        <v>3.6076388888888887E-2</v>
      </c>
      <c r="H58" s="2" t="s">
        <v>37</v>
      </c>
      <c r="I58" s="7">
        <v>6</v>
      </c>
      <c r="J58" s="7">
        <v>140</v>
      </c>
      <c r="K58" s="29">
        <f t="shared" si="0"/>
        <v>3.6076388888888885E-3</v>
      </c>
    </row>
    <row r="59" spans="1:11" x14ac:dyDescent="0.2">
      <c r="A59" s="7">
        <v>53</v>
      </c>
      <c r="B59" s="7">
        <v>2</v>
      </c>
      <c r="C59" s="1" t="s">
        <v>123</v>
      </c>
      <c r="D59" s="1" t="s">
        <v>99</v>
      </c>
      <c r="F59" s="2">
        <v>1979</v>
      </c>
      <c r="G59" s="45">
        <v>3.6145833333333328E-2</v>
      </c>
      <c r="H59" s="2" t="s">
        <v>33</v>
      </c>
      <c r="I59" s="7">
        <v>1</v>
      </c>
      <c r="J59" s="7">
        <v>146</v>
      </c>
      <c r="K59" s="29">
        <f t="shared" si="0"/>
        <v>3.6145833333333329E-3</v>
      </c>
    </row>
    <row r="60" spans="1:11" x14ac:dyDescent="0.2">
      <c r="A60" s="34">
        <v>54</v>
      </c>
      <c r="B60" s="34">
        <v>52</v>
      </c>
      <c r="C60" s="35" t="s">
        <v>53</v>
      </c>
      <c r="D60" s="35" t="s">
        <v>54</v>
      </c>
      <c r="E60" s="36"/>
      <c r="F60" s="36">
        <v>1963</v>
      </c>
      <c r="G60" s="44">
        <v>3.619212962962963E-2</v>
      </c>
      <c r="H60" s="36" t="s">
        <v>17</v>
      </c>
      <c r="I60" s="34">
        <v>6</v>
      </c>
      <c r="J60" s="43">
        <v>138</v>
      </c>
      <c r="K60" s="29">
        <f t="shared" si="0"/>
        <v>3.619212962962963E-3</v>
      </c>
    </row>
    <row r="61" spans="1:11" x14ac:dyDescent="0.2">
      <c r="A61" s="7">
        <v>55</v>
      </c>
      <c r="B61" s="7">
        <v>53</v>
      </c>
      <c r="C61" s="1" t="s">
        <v>100</v>
      </c>
      <c r="F61" s="2">
        <v>1966</v>
      </c>
      <c r="G61" s="46">
        <v>3.6712962962962961E-2</v>
      </c>
      <c r="H61" s="2" t="s">
        <v>39</v>
      </c>
      <c r="I61" s="7">
        <v>10</v>
      </c>
      <c r="J61" s="7">
        <v>181</v>
      </c>
      <c r="K61" s="29">
        <f t="shared" si="0"/>
        <v>3.6712962962962962E-3</v>
      </c>
    </row>
    <row r="62" spans="1:11" x14ac:dyDescent="0.2">
      <c r="A62" s="7">
        <v>56</v>
      </c>
      <c r="B62" s="7">
        <v>54</v>
      </c>
      <c r="C62" s="1" t="s">
        <v>101</v>
      </c>
      <c r="F62" s="2">
        <v>1971</v>
      </c>
      <c r="G62" s="46">
        <v>3.6712962962962961E-2</v>
      </c>
      <c r="H62" s="2" t="s">
        <v>37</v>
      </c>
      <c r="I62" s="7">
        <v>7</v>
      </c>
      <c r="J62" s="7">
        <v>182</v>
      </c>
      <c r="K62" s="29">
        <f t="shared" si="0"/>
        <v>3.6712962962962962E-3</v>
      </c>
    </row>
    <row r="63" spans="1:11" x14ac:dyDescent="0.2">
      <c r="A63" s="7">
        <v>57</v>
      </c>
      <c r="B63" s="7">
        <v>3</v>
      </c>
      <c r="C63" s="1" t="s">
        <v>153</v>
      </c>
      <c r="F63" s="2">
        <v>1971</v>
      </c>
      <c r="G63" s="46">
        <v>3.6805555555555557E-2</v>
      </c>
      <c r="H63" s="2" t="s">
        <v>19</v>
      </c>
      <c r="I63" s="7">
        <v>1</v>
      </c>
      <c r="J63" s="7">
        <v>210</v>
      </c>
      <c r="K63" s="29">
        <f t="shared" si="0"/>
        <v>3.6805555555555558E-3</v>
      </c>
    </row>
    <row r="64" spans="1:11" x14ac:dyDescent="0.2">
      <c r="A64" s="7">
        <v>58</v>
      </c>
      <c r="B64" s="7">
        <v>4</v>
      </c>
      <c r="C64" s="1" t="s">
        <v>146</v>
      </c>
      <c r="F64" s="2">
        <v>1973</v>
      </c>
      <c r="G64" s="46">
        <v>3.7372685185185189E-2</v>
      </c>
      <c r="H64" s="2" t="s">
        <v>19</v>
      </c>
      <c r="I64" s="7">
        <v>2</v>
      </c>
      <c r="J64" s="7">
        <v>205</v>
      </c>
      <c r="K64" s="29">
        <f t="shared" si="0"/>
        <v>3.7372685185185191E-3</v>
      </c>
    </row>
    <row r="65" spans="1:11" x14ac:dyDescent="0.2">
      <c r="A65" s="7">
        <v>59</v>
      </c>
      <c r="B65" s="7">
        <v>55</v>
      </c>
      <c r="C65" s="1" t="s">
        <v>61</v>
      </c>
      <c r="D65" s="1" t="s">
        <v>62</v>
      </c>
      <c r="F65" s="2">
        <v>1958</v>
      </c>
      <c r="G65" s="45">
        <v>3.7592592592592594E-2</v>
      </c>
      <c r="H65" s="2" t="s">
        <v>41</v>
      </c>
      <c r="I65" s="7">
        <v>2</v>
      </c>
      <c r="J65" s="7">
        <v>139</v>
      </c>
      <c r="K65" s="29">
        <f t="shared" si="0"/>
        <v>3.7592592592592595E-3</v>
      </c>
    </row>
    <row r="66" spans="1:11" x14ac:dyDescent="0.2">
      <c r="A66" s="7">
        <v>60</v>
      </c>
      <c r="B66" s="7">
        <v>5</v>
      </c>
      <c r="C66" s="1" t="s">
        <v>156</v>
      </c>
      <c r="D66" s="1" t="s">
        <v>157</v>
      </c>
      <c r="F66" s="2">
        <v>1973</v>
      </c>
      <c r="G66" s="46">
        <v>3.771990740740741E-2</v>
      </c>
      <c r="H66" s="2" t="s">
        <v>19</v>
      </c>
      <c r="I66" s="7">
        <v>3</v>
      </c>
      <c r="J66" s="7">
        <v>186</v>
      </c>
      <c r="K66" s="29">
        <f t="shared" si="0"/>
        <v>3.7719907407407411E-3</v>
      </c>
    </row>
    <row r="67" spans="1:11" x14ac:dyDescent="0.2">
      <c r="A67" s="7">
        <v>61</v>
      </c>
      <c r="B67" s="7">
        <v>6</v>
      </c>
      <c r="C67" s="1" t="s">
        <v>212</v>
      </c>
      <c r="D67" s="1" t="s">
        <v>213</v>
      </c>
      <c r="F67" s="2">
        <v>1981</v>
      </c>
      <c r="G67" s="46">
        <v>3.7731481481481484E-2</v>
      </c>
      <c r="H67" s="2" t="s">
        <v>33</v>
      </c>
      <c r="I67" s="7">
        <v>2</v>
      </c>
      <c r="J67" s="7">
        <v>199</v>
      </c>
      <c r="K67" s="29">
        <f t="shared" si="0"/>
        <v>3.7731481481481483E-3</v>
      </c>
    </row>
    <row r="68" spans="1:11" x14ac:dyDescent="0.2">
      <c r="A68" s="7">
        <v>62</v>
      </c>
      <c r="B68" s="7">
        <v>56</v>
      </c>
      <c r="C68" s="1" t="s">
        <v>65</v>
      </c>
      <c r="D68" s="1" t="s">
        <v>66</v>
      </c>
      <c r="F68" s="2">
        <v>1960</v>
      </c>
      <c r="G68" s="45">
        <v>3.7754629629629631E-2</v>
      </c>
      <c r="H68" s="2" t="s">
        <v>17</v>
      </c>
      <c r="I68" s="7">
        <v>7</v>
      </c>
      <c r="J68" s="7">
        <v>152</v>
      </c>
      <c r="K68" s="29">
        <f t="shared" si="0"/>
        <v>3.7754629629629631E-3</v>
      </c>
    </row>
    <row r="69" spans="1:11" x14ac:dyDescent="0.2">
      <c r="A69" s="7">
        <v>63</v>
      </c>
      <c r="B69" s="7">
        <v>7</v>
      </c>
      <c r="C69" s="1" t="s">
        <v>159</v>
      </c>
      <c r="D69" s="1" t="s">
        <v>104</v>
      </c>
      <c r="F69" s="2">
        <v>1984</v>
      </c>
      <c r="G69" s="46">
        <v>3.8009259259259263E-2</v>
      </c>
      <c r="H69" s="2" t="s">
        <v>31</v>
      </c>
      <c r="I69" s="7">
        <v>1</v>
      </c>
      <c r="J69" s="7">
        <v>179</v>
      </c>
      <c r="K69" s="29">
        <f t="shared" si="0"/>
        <v>3.8009259259259263E-3</v>
      </c>
    </row>
    <row r="70" spans="1:11" x14ac:dyDescent="0.2">
      <c r="A70" s="7">
        <v>64</v>
      </c>
      <c r="B70" s="7">
        <v>8</v>
      </c>
      <c r="C70" s="1" t="s">
        <v>217</v>
      </c>
      <c r="D70" s="1" t="s">
        <v>97</v>
      </c>
      <c r="F70" s="2">
        <v>1974</v>
      </c>
      <c r="G70" s="46">
        <v>3.8182870370370374E-2</v>
      </c>
      <c r="H70" s="2" t="s">
        <v>35</v>
      </c>
      <c r="I70" s="7">
        <v>1</v>
      </c>
      <c r="J70" s="7">
        <v>180</v>
      </c>
      <c r="K70" s="29">
        <f t="shared" si="0"/>
        <v>3.8182870370370376E-3</v>
      </c>
    </row>
    <row r="71" spans="1:11" x14ac:dyDescent="0.2">
      <c r="A71" s="7">
        <v>65</v>
      </c>
      <c r="B71" s="7">
        <v>9</v>
      </c>
      <c r="C71" s="1" t="s">
        <v>129</v>
      </c>
      <c r="D71" s="1" t="s">
        <v>130</v>
      </c>
      <c r="F71" s="2">
        <v>1965</v>
      </c>
      <c r="G71" s="46">
        <v>3.8449074074074073E-2</v>
      </c>
      <c r="H71" s="27" t="s">
        <v>38</v>
      </c>
      <c r="I71" s="7">
        <v>1</v>
      </c>
      <c r="J71" s="7">
        <v>211</v>
      </c>
      <c r="K71" s="29">
        <f t="shared" si="0"/>
        <v>3.8449074074074071E-3</v>
      </c>
    </row>
    <row r="72" spans="1:11" x14ac:dyDescent="0.2">
      <c r="A72" s="7">
        <v>66</v>
      </c>
      <c r="B72" s="7">
        <v>57</v>
      </c>
      <c r="C72" s="1" t="s">
        <v>223</v>
      </c>
      <c r="D72" s="1" t="s">
        <v>149</v>
      </c>
      <c r="F72" s="2">
        <v>1979</v>
      </c>
      <c r="G72" s="46">
        <v>3.8541666666666669E-2</v>
      </c>
      <c r="H72" s="2" t="s">
        <v>34</v>
      </c>
      <c r="I72" s="7">
        <v>9</v>
      </c>
      <c r="J72" s="7">
        <v>184</v>
      </c>
      <c r="K72" s="29">
        <f t="shared" si="0"/>
        <v>3.8541666666666668E-3</v>
      </c>
    </row>
    <row r="73" spans="1:11" x14ac:dyDescent="0.2">
      <c r="A73" s="7">
        <v>67</v>
      </c>
      <c r="B73" s="7">
        <v>58</v>
      </c>
      <c r="C73" s="1" t="s">
        <v>79</v>
      </c>
      <c r="D73" s="1" t="s">
        <v>80</v>
      </c>
      <c r="F73" s="2">
        <v>1968</v>
      </c>
      <c r="G73" s="45">
        <v>3.8703703703703705E-2</v>
      </c>
      <c r="H73" s="2" t="s">
        <v>39</v>
      </c>
      <c r="I73" s="7">
        <v>11</v>
      </c>
      <c r="J73" s="7">
        <v>163</v>
      </c>
      <c r="K73" s="29">
        <f t="shared" ref="K73:K88" si="1">G73/$F$3</f>
        <v>3.8703703703703704E-3</v>
      </c>
    </row>
    <row r="74" spans="1:11" x14ac:dyDescent="0.2">
      <c r="A74" s="7">
        <v>68</v>
      </c>
      <c r="B74" s="7">
        <v>59</v>
      </c>
      <c r="C74" s="1" t="s">
        <v>168</v>
      </c>
      <c r="D74" s="1" t="s">
        <v>169</v>
      </c>
      <c r="F74" s="2">
        <v>1958</v>
      </c>
      <c r="G74" s="45">
        <v>3.8784722222222227E-2</v>
      </c>
      <c r="H74" s="2" t="s">
        <v>41</v>
      </c>
      <c r="I74" s="7">
        <v>3</v>
      </c>
      <c r="J74" s="7">
        <v>144</v>
      </c>
      <c r="K74" s="29">
        <f t="shared" si="1"/>
        <v>3.8784722222222228E-3</v>
      </c>
    </row>
    <row r="75" spans="1:11" x14ac:dyDescent="0.2">
      <c r="A75" s="7">
        <v>69</v>
      </c>
      <c r="B75" s="7">
        <v>60</v>
      </c>
      <c r="C75" s="1" t="s">
        <v>155</v>
      </c>
      <c r="D75" s="1" t="s">
        <v>141</v>
      </c>
      <c r="F75" s="2">
        <v>1985</v>
      </c>
      <c r="G75" s="47">
        <v>3.8819444444444441E-2</v>
      </c>
      <c r="H75" s="8" t="s">
        <v>32</v>
      </c>
      <c r="I75" s="7">
        <v>9</v>
      </c>
      <c r="J75" s="7">
        <v>167</v>
      </c>
      <c r="K75" s="29">
        <f t="shared" si="1"/>
        <v>3.8819444444444439E-3</v>
      </c>
    </row>
    <row r="76" spans="1:11" x14ac:dyDescent="0.2">
      <c r="A76" s="7">
        <v>70</v>
      </c>
      <c r="B76" s="7">
        <v>10</v>
      </c>
      <c r="C76" s="1" t="s">
        <v>218</v>
      </c>
      <c r="D76" s="1" t="s">
        <v>219</v>
      </c>
      <c r="F76" s="2">
        <v>1982</v>
      </c>
      <c r="G76" s="46">
        <v>3.9108796296296301E-2</v>
      </c>
      <c r="H76" s="2" t="s">
        <v>33</v>
      </c>
      <c r="I76" s="7">
        <v>3</v>
      </c>
      <c r="J76" s="7">
        <v>219</v>
      </c>
      <c r="K76" s="29">
        <f t="shared" si="1"/>
        <v>3.9108796296296305E-3</v>
      </c>
    </row>
    <row r="77" spans="1:11" x14ac:dyDescent="0.2">
      <c r="A77" s="7">
        <v>71</v>
      </c>
      <c r="B77" s="7">
        <v>61</v>
      </c>
      <c r="C77" s="1" t="s">
        <v>202</v>
      </c>
      <c r="D77" s="1" t="s">
        <v>157</v>
      </c>
      <c r="F77" s="2">
        <v>1959</v>
      </c>
      <c r="G77" s="46">
        <v>3.9432870370370368E-2</v>
      </c>
      <c r="H77" s="2" t="s">
        <v>17</v>
      </c>
      <c r="I77" s="7">
        <v>8</v>
      </c>
      <c r="J77" s="7">
        <v>189</v>
      </c>
      <c r="K77" s="29">
        <f t="shared" si="1"/>
        <v>3.9432870370370368E-3</v>
      </c>
    </row>
    <row r="78" spans="1:11" x14ac:dyDescent="0.2">
      <c r="A78" s="7">
        <v>72</v>
      </c>
      <c r="B78" s="7">
        <v>11</v>
      </c>
      <c r="C78" s="1" t="s">
        <v>110</v>
      </c>
      <c r="F78" s="2">
        <v>1991</v>
      </c>
      <c r="G78" s="46">
        <v>3.953703703703703E-2</v>
      </c>
      <c r="H78" s="2" t="s">
        <v>29</v>
      </c>
      <c r="I78" s="7">
        <v>2</v>
      </c>
      <c r="J78" s="7">
        <v>170</v>
      </c>
      <c r="K78" s="29">
        <f t="shared" si="1"/>
        <v>3.9537037037037032E-3</v>
      </c>
    </row>
    <row r="79" spans="1:11" x14ac:dyDescent="0.2">
      <c r="A79" s="7">
        <v>73</v>
      </c>
      <c r="B79" s="7">
        <v>62</v>
      </c>
      <c r="C79" s="1" t="s">
        <v>245</v>
      </c>
      <c r="D79" s="1" t="s">
        <v>50</v>
      </c>
      <c r="F79" s="2">
        <v>1971</v>
      </c>
      <c r="G79" s="46">
        <v>3.9675925925925927E-2</v>
      </c>
      <c r="H79" s="2" t="s">
        <v>37</v>
      </c>
      <c r="I79" s="7">
        <v>8</v>
      </c>
      <c r="J79" s="7">
        <v>220</v>
      </c>
      <c r="K79" s="29">
        <f t="shared" si="1"/>
        <v>3.9675925925925929E-3</v>
      </c>
    </row>
    <row r="80" spans="1:11" x14ac:dyDescent="0.2">
      <c r="A80" s="7">
        <v>74</v>
      </c>
      <c r="B80" s="7">
        <v>12</v>
      </c>
      <c r="C80" s="1" t="s">
        <v>161</v>
      </c>
      <c r="D80" s="1" t="s">
        <v>162</v>
      </c>
      <c r="F80" s="2">
        <v>1987</v>
      </c>
      <c r="G80" s="45">
        <v>3.9791666666666663E-2</v>
      </c>
      <c r="H80" s="2" t="s">
        <v>31</v>
      </c>
      <c r="I80" s="7">
        <v>2</v>
      </c>
      <c r="J80" s="7">
        <v>142</v>
      </c>
      <c r="K80" s="29">
        <f t="shared" si="1"/>
        <v>3.9791666666666664E-3</v>
      </c>
    </row>
    <row r="81" spans="1:11" x14ac:dyDescent="0.2">
      <c r="A81" s="7">
        <v>75</v>
      </c>
      <c r="B81" s="7">
        <v>13</v>
      </c>
      <c r="C81" s="1" t="s">
        <v>95</v>
      </c>
      <c r="D81" s="1" t="s">
        <v>80</v>
      </c>
      <c r="F81" s="2">
        <v>1971</v>
      </c>
      <c r="G81" s="46">
        <v>3.9837962962962964E-2</v>
      </c>
      <c r="H81" s="27" t="s">
        <v>19</v>
      </c>
      <c r="I81" s="7">
        <v>4</v>
      </c>
      <c r="J81" s="7">
        <v>177</v>
      </c>
      <c r="K81" s="29">
        <f t="shared" si="1"/>
        <v>3.983796296296296E-3</v>
      </c>
    </row>
    <row r="82" spans="1:11" x14ac:dyDescent="0.2">
      <c r="A82" s="7">
        <v>76</v>
      </c>
      <c r="B82" s="7">
        <v>63</v>
      </c>
      <c r="C82" s="1" t="s">
        <v>210</v>
      </c>
      <c r="D82" s="1" t="s">
        <v>211</v>
      </c>
      <c r="F82" s="2">
        <v>1962</v>
      </c>
      <c r="G82" s="46">
        <v>4.0162037037037038E-2</v>
      </c>
      <c r="H82" s="2" t="s">
        <v>17</v>
      </c>
      <c r="I82" s="7">
        <v>9</v>
      </c>
      <c r="J82" s="7">
        <v>198</v>
      </c>
      <c r="K82" s="29">
        <f t="shared" si="1"/>
        <v>4.0162037037037041E-3</v>
      </c>
    </row>
    <row r="83" spans="1:11" x14ac:dyDescent="0.2">
      <c r="A83" s="7">
        <v>77</v>
      </c>
      <c r="B83" s="7">
        <v>64</v>
      </c>
      <c r="C83" s="1" t="s">
        <v>67</v>
      </c>
      <c r="D83" s="1" t="s">
        <v>68</v>
      </c>
      <c r="F83" s="2">
        <v>1978</v>
      </c>
      <c r="G83" s="45">
        <v>4.0810185185185185E-2</v>
      </c>
      <c r="H83" s="2" t="s">
        <v>36</v>
      </c>
      <c r="I83" s="7">
        <v>6</v>
      </c>
      <c r="J83" s="7">
        <v>154</v>
      </c>
      <c r="K83" s="29">
        <f t="shared" si="1"/>
        <v>4.0810185185185185E-3</v>
      </c>
    </row>
    <row r="84" spans="1:11" x14ac:dyDescent="0.2">
      <c r="A84" s="7">
        <v>78</v>
      </c>
      <c r="B84" s="7">
        <v>65</v>
      </c>
      <c r="C84" s="1" t="s">
        <v>165</v>
      </c>
      <c r="D84" s="1" t="s">
        <v>157</v>
      </c>
      <c r="F84" s="2">
        <v>1966</v>
      </c>
      <c r="G84" s="46">
        <v>4.2164351851851856E-2</v>
      </c>
      <c r="H84" s="2" t="s">
        <v>39</v>
      </c>
      <c r="I84" s="7">
        <v>12</v>
      </c>
      <c r="J84" s="7">
        <v>188</v>
      </c>
      <c r="K84" s="29">
        <f t="shared" si="1"/>
        <v>4.2164351851851859E-3</v>
      </c>
    </row>
    <row r="85" spans="1:11" x14ac:dyDescent="0.2">
      <c r="A85" s="7">
        <v>79</v>
      </c>
      <c r="B85" s="7">
        <v>66</v>
      </c>
      <c r="C85" s="1" t="s">
        <v>122</v>
      </c>
      <c r="F85" s="2">
        <v>1984</v>
      </c>
      <c r="G85" s="45">
        <v>4.3252314814814813E-2</v>
      </c>
      <c r="H85" s="2" t="s">
        <v>32</v>
      </c>
      <c r="I85" s="7">
        <v>10</v>
      </c>
      <c r="J85" s="7">
        <v>150</v>
      </c>
      <c r="K85" s="29">
        <f t="shared" si="1"/>
        <v>4.3252314814814811E-3</v>
      </c>
    </row>
    <row r="86" spans="1:11" x14ac:dyDescent="0.2">
      <c r="A86" s="7">
        <v>80</v>
      </c>
      <c r="B86" s="7">
        <v>67</v>
      </c>
      <c r="C86" s="1" t="s">
        <v>112</v>
      </c>
      <c r="D86" s="1" t="s">
        <v>20</v>
      </c>
      <c r="F86" s="2">
        <v>1979</v>
      </c>
      <c r="G86" s="46">
        <v>4.3252314814814813E-2</v>
      </c>
      <c r="H86" s="2" t="s">
        <v>34</v>
      </c>
      <c r="I86" s="7">
        <v>10</v>
      </c>
      <c r="J86" s="7">
        <v>168</v>
      </c>
      <c r="K86" s="29">
        <f t="shared" si="1"/>
        <v>4.3252314814814811E-3</v>
      </c>
    </row>
    <row r="87" spans="1:11" x14ac:dyDescent="0.2">
      <c r="A87" s="7">
        <v>81</v>
      </c>
      <c r="B87" s="7">
        <v>68</v>
      </c>
      <c r="C87" s="1" t="s">
        <v>139</v>
      </c>
      <c r="D87" s="1" t="s">
        <v>20</v>
      </c>
      <c r="F87" s="2">
        <v>1966</v>
      </c>
      <c r="G87" s="46">
        <v>4.3541666666666666E-2</v>
      </c>
      <c r="H87" s="2" t="s">
        <v>39</v>
      </c>
      <c r="I87" s="7">
        <v>13</v>
      </c>
      <c r="J87" s="7">
        <v>214</v>
      </c>
      <c r="K87" s="29">
        <f t="shared" si="1"/>
        <v>4.3541666666666668E-3</v>
      </c>
    </row>
    <row r="88" spans="1:11" x14ac:dyDescent="0.2">
      <c r="A88" s="7">
        <v>82</v>
      </c>
      <c r="B88" s="7">
        <v>69</v>
      </c>
      <c r="C88" s="1" t="s">
        <v>70</v>
      </c>
      <c r="D88" s="1" t="s">
        <v>71</v>
      </c>
      <c r="F88" s="2">
        <v>1972</v>
      </c>
      <c r="G88" s="45">
        <v>4.4236111111111115E-2</v>
      </c>
      <c r="H88" s="27" t="s">
        <v>37</v>
      </c>
      <c r="I88" s="7">
        <v>9</v>
      </c>
      <c r="J88" s="7">
        <v>153</v>
      </c>
      <c r="K88" s="29">
        <f t="shared" si="1"/>
        <v>4.4236111111111117E-3</v>
      </c>
    </row>
    <row r="89" spans="1:11" x14ac:dyDescent="0.2">
      <c r="G89" s="40"/>
      <c r="H89" s="8"/>
      <c r="K89" s="29"/>
    </row>
  </sheetData>
  <autoFilter ref="A6:K142"/>
  <sortState ref="A7:K89">
    <sortCondition ref="G7:G89"/>
  </sortState>
  <mergeCells count="2">
    <mergeCell ref="D3:E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Header>Erstellt von AK &amp;D&amp;RSeite &amp;P</oddHeader>
    <oddFooter>&amp;L&amp;"Calibri,Standard"&amp;9&amp;F - &amp;A&amp;C&amp;"Calibri,Standard"&amp;9RC Vorwärts Speyer&amp;R&amp;"Calibri,Standard"&amp;9Seite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Hinweise</vt:lpstr>
      <vt:lpstr>3,3 km</vt:lpstr>
      <vt:lpstr>6,7 km </vt:lpstr>
      <vt:lpstr>10 km</vt:lpstr>
      <vt:lpstr>'10 km'!Druckbereich</vt:lpstr>
      <vt:lpstr>'3,3 km'!Druckbereich</vt:lpstr>
      <vt:lpstr>'6,7 km '!Druckbereich</vt:lpstr>
      <vt:lpstr>Hinweise!Druckbereich</vt:lpstr>
      <vt:lpstr>'10 km'!Drucktitel</vt:lpstr>
      <vt:lpstr>'3,3 km'!Drucktitel</vt:lpstr>
      <vt:lpstr>'6,7 km '!Drucktitel</vt:lpstr>
      <vt:lpstr>Hinweise!Drucktitel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AK</dc:creator>
  <cp:keywords>Ergebnisliste</cp:keywords>
  <dc:description>Reinhard Schrieber: Version 20150405</dc:description>
  <cp:lastModifiedBy>PeterB</cp:lastModifiedBy>
  <cp:lastPrinted>2018-01-27T18:08:02Z</cp:lastPrinted>
  <dcterms:created xsi:type="dcterms:W3CDTF">2013-03-11T16:47:02Z</dcterms:created>
  <dcterms:modified xsi:type="dcterms:W3CDTF">2018-01-28T15:12:25Z</dcterms:modified>
  <cp:category>Laufinfo.eu</cp:category>
</cp:coreProperties>
</file>