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PeterB\Downloads\Laufinfo\2019\Speyer\2. Lauf\"/>
    </mc:Choice>
  </mc:AlternateContent>
  <bookViews>
    <workbookView xWindow="0" yWindow="0" windowWidth="28800" windowHeight="11835" tabRatio="886"/>
  </bookViews>
  <sheets>
    <sheet name="3,3 km" sheetId="26" r:id="rId1"/>
    <sheet name="6,7 km " sheetId="27" r:id="rId2"/>
    <sheet name="10 km" sheetId="28" r:id="rId3"/>
  </sheets>
  <definedNames>
    <definedName name="_xlnm._FilterDatabase" localSheetId="2" hidden="1">'10 km'!$A$6:$K$39</definedName>
    <definedName name="_xlnm._FilterDatabase" localSheetId="0" hidden="1">'3,3 km'!$A$6:$K$54</definedName>
    <definedName name="_xlnm._FilterDatabase" localSheetId="1" hidden="1">'6,7 km '!$A$6:$K$54</definedName>
    <definedName name="_xlnm.Print_Area" localSheetId="2">'10 km'!$A$1:$K$39</definedName>
    <definedName name="_xlnm.Print_Area" localSheetId="0">'3,3 km'!$A$1:$K$54</definedName>
    <definedName name="_xlnm.Print_Area" localSheetId="1">'6,7 km '!$A$1:$K$55</definedName>
    <definedName name="_xlnm.Print_Titles" localSheetId="2">'10 km'!$5:$5</definedName>
    <definedName name="_xlnm.Print_Titles" localSheetId="0">'3,3 km'!$5:$5</definedName>
    <definedName name="_xlnm.Print_Titles" localSheetId="1">'6,7 km '!$5:$5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4" i="27" l="1"/>
  <c r="K51" i="27"/>
  <c r="K50" i="27"/>
  <c r="K49" i="27"/>
  <c r="K48" i="27"/>
  <c r="K47" i="27"/>
  <c r="K44" i="27"/>
  <c r="K43" i="27"/>
  <c r="K42" i="27"/>
  <c r="K40" i="27"/>
  <c r="K39" i="27"/>
  <c r="K37" i="27"/>
  <c r="K36" i="27"/>
  <c r="K35" i="27"/>
  <c r="K32" i="27"/>
  <c r="K31" i="27"/>
  <c r="K30" i="27"/>
  <c r="K27" i="27"/>
  <c r="K26" i="27"/>
  <c r="K24" i="27"/>
  <c r="K22" i="27"/>
  <c r="K21" i="27"/>
  <c r="K20" i="27"/>
  <c r="K19" i="27"/>
  <c r="K17" i="27"/>
  <c r="K16" i="27"/>
  <c r="K14" i="27"/>
  <c r="K13" i="27"/>
  <c r="K12" i="27"/>
  <c r="K9" i="27"/>
  <c r="K8" i="27"/>
  <c r="K7" i="27"/>
  <c r="K11" i="28" l="1"/>
  <c r="K8" i="28" l="1"/>
  <c r="K10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7" i="28"/>
  <c r="K10" i="27"/>
  <c r="K11" i="27"/>
  <c r="K15" i="27"/>
  <c r="K18" i="27"/>
  <c r="K23" i="27"/>
  <c r="K25" i="27"/>
  <c r="K28" i="27"/>
  <c r="K29" i="27"/>
  <c r="K33" i="27"/>
  <c r="K34" i="27"/>
  <c r="K38" i="27"/>
  <c r="K41" i="27"/>
  <c r="K45" i="27"/>
  <c r="K46" i="27"/>
  <c r="K52" i="27"/>
  <c r="K53" i="27"/>
  <c r="K25" i="26"/>
  <c r="K15" i="26"/>
  <c r="K8" i="26"/>
  <c r="K24" i="26"/>
  <c r="K21" i="26"/>
  <c r="K12" i="26"/>
  <c r="K26" i="26"/>
  <c r="K9" i="26"/>
  <c r="K20" i="26"/>
  <c r="K22" i="26"/>
  <c r="K14" i="26"/>
  <c r="K45" i="26"/>
  <c r="K46" i="26"/>
  <c r="K7" i="26"/>
  <c r="K42" i="26"/>
  <c r="K16" i="26"/>
  <c r="K43" i="26"/>
  <c r="K10" i="26"/>
  <c r="K28" i="26"/>
  <c r="K39" i="26"/>
  <c r="K19" i="26"/>
  <c r="K17" i="26"/>
  <c r="K30" i="26"/>
  <c r="K27" i="26"/>
  <c r="K13" i="26"/>
  <c r="K36" i="26"/>
  <c r="K35" i="26"/>
  <c r="K32" i="26"/>
  <c r="K53" i="26"/>
  <c r="K54" i="26"/>
  <c r="K23" i="26"/>
  <c r="K41" i="26"/>
  <c r="K49" i="26"/>
  <c r="K52" i="26"/>
  <c r="K50" i="26"/>
  <c r="K51" i="26"/>
  <c r="K44" i="26"/>
  <c r="K37" i="26"/>
  <c r="K48" i="26"/>
  <c r="K47" i="26"/>
  <c r="K38" i="26"/>
  <c r="K31" i="26"/>
  <c r="K29" i="26"/>
  <c r="K40" i="26"/>
  <c r="K18" i="26"/>
  <c r="K33" i="26"/>
  <c r="K34" i="26"/>
  <c r="K11" i="26"/>
  <c r="C6" i="27" l="1"/>
  <c r="C6" i="28"/>
  <c r="C6" i="26" l="1"/>
  <c r="I3" i="28" l="1"/>
  <c r="I3" i="27"/>
</calcChain>
</file>

<file path=xl/sharedStrings.xml><?xml version="1.0" encoding="utf-8"?>
<sst xmlns="http://schemas.openxmlformats.org/spreadsheetml/2006/main" count="395" uniqueCount="220">
  <si>
    <t>E R G E B N I S L I S T E</t>
  </si>
  <si>
    <t>Platz</t>
  </si>
  <si>
    <t>Verein</t>
  </si>
  <si>
    <t>Nat.</t>
  </si>
  <si>
    <t>JG</t>
  </si>
  <si>
    <t>Zeit</t>
  </si>
  <si>
    <t>Stnr.</t>
  </si>
  <si>
    <t>AK</t>
  </si>
  <si>
    <t>pace</t>
  </si>
  <si>
    <t>M55</t>
  </si>
  <si>
    <t>W45</t>
  </si>
  <si>
    <t>RC Vorwärts Speyer</t>
  </si>
  <si>
    <t>Andres</t>
  </si>
  <si>
    <t>WU8</t>
  </si>
  <si>
    <t>WU10</t>
  </si>
  <si>
    <t>MU10</t>
  </si>
  <si>
    <t>WU12</t>
  </si>
  <si>
    <t>MU12</t>
  </si>
  <si>
    <t>WU14</t>
  </si>
  <si>
    <t>MU14</t>
  </si>
  <si>
    <t>WU16</t>
  </si>
  <si>
    <t>MU16</t>
  </si>
  <si>
    <t>WU18</t>
  </si>
  <si>
    <t>MU18</t>
  </si>
  <si>
    <t>WU20</t>
  </si>
  <si>
    <t>MU20</t>
  </si>
  <si>
    <t>WHK</t>
  </si>
  <si>
    <t>MHK</t>
  </si>
  <si>
    <t>W30</t>
  </si>
  <si>
    <t>M30</t>
  </si>
  <si>
    <t>W35</t>
  </si>
  <si>
    <t>M35</t>
  </si>
  <si>
    <t>W40</t>
  </si>
  <si>
    <t>M40</t>
  </si>
  <si>
    <t>M45</t>
  </si>
  <si>
    <t>W50</t>
  </si>
  <si>
    <t>M50</t>
  </si>
  <si>
    <t>W55</t>
  </si>
  <si>
    <t>W60</t>
  </si>
  <si>
    <t>M60</t>
  </si>
  <si>
    <t>W65</t>
  </si>
  <si>
    <t>M65</t>
  </si>
  <si>
    <t>M70</t>
  </si>
  <si>
    <t>m/w</t>
  </si>
  <si>
    <t>Pl. m/w</t>
  </si>
  <si>
    <t>Reis, Wolfgang</t>
  </si>
  <si>
    <t>4. Flugplatzlaufserie Speyer</t>
  </si>
  <si>
    <t>Name, Vorname</t>
  </si>
  <si>
    <t>Gaberdiel, Ralf</t>
  </si>
  <si>
    <t>TV St. Ilgen</t>
  </si>
  <si>
    <t>Östringer, Michael</t>
  </si>
  <si>
    <t>TSG Wilhelmsfeld</t>
  </si>
  <si>
    <t>Hoffmann, Jonas</t>
  </si>
  <si>
    <t>1. FC Kaiserslautern</t>
  </si>
  <si>
    <t>Hoffmann, Angelika</t>
  </si>
  <si>
    <t>Biegel, Marco</t>
  </si>
  <si>
    <t>LG Lacher See</t>
  </si>
  <si>
    <t>M16</t>
  </si>
  <si>
    <t>Mintgen, Christoph</t>
  </si>
  <si>
    <t>Fletschinger, Ute</t>
  </si>
  <si>
    <t>Auer, Hubert</t>
  </si>
  <si>
    <t>Alte Herren Altlussheim</t>
  </si>
  <si>
    <t>M12</t>
  </si>
  <si>
    <t>LT Rheinhessen-Pfalz</t>
  </si>
  <si>
    <t>Liebig, Alexander</t>
  </si>
  <si>
    <t>Ski-Club-Lauf</t>
  </si>
  <si>
    <t>Kegler, Lars</t>
  </si>
  <si>
    <t>Speyer</t>
  </si>
  <si>
    <t>Apel, Roger</t>
  </si>
  <si>
    <t>ASV Landau Fechten</t>
  </si>
  <si>
    <t>Schoog, Peter</t>
  </si>
  <si>
    <t>Schmidt, Karsten</t>
  </si>
  <si>
    <t>VROP</t>
  </si>
  <si>
    <t>VLG Maximiliansau</t>
  </si>
  <si>
    <t>Birkle, Bernhard</t>
  </si>
  <si>
    <t>LG Rülzheim</t>
  </si>
  <si>
    <t>Masser, Michael</t>
  </si>
  <si>
    <t>Masser, Philipp</t>
  </si>
  <si>
    <t>M20</t>
  </si>
  <si>
    <t>Köllmer, Nino</t>
  </si>
  <si>
    <t>Crössmann, Stefanie</t>
  </si>
  <si>
    <t>Herbold, Oliver</t>
  </si>
  <si>
    <t>Rupp, Jürgen</t>
  </si>
  <si>
    <t>LMS Stuttgart</t>
  </si>
  <si>
    <t>Hery, Matthias</t>
  </si>
  <si>
    <t>Pocket Rocket Runner</t>
  </si>
  <si>
    <t>Brandt, Martin</t>
  </si>
  <si>
    <t>Sandbox Warriors</t>
  </si>
  <si>
    <t>Skalnik, Ronan</t>
  </si>
  <si>
    <t>Will, Bernd</t>
  </si>
  <si>
    <t>Schifferstadt</t>
  </si>
  <si>
    <t>Turnerschaft Germersheim</t>
  </si>
  <si>
    <t>Heinrich, Leo</t>
  </si>
  <si>
    <t>Heinrich, Cornelia</t>
  </si>
  <si>
    <t>Heinrich, Alexander</t>
  </si>
  <si>
    <t>Magin, Stefan</t>
  </si>
  <si>
    <t>United Runners of Pfalz</t>
  </si>
  <si>
    <t>Bayer, Markus</t>
  </si>
  <si>
    <t>Haus Gabriel</t>
  </si>
  <si>
    <t>Iggelheim</t>
  </si>
  <si>
    <t>Nittner, René</t>
  </si>
  <si>
    <t>Fredl, Michael</t>
  </si>
  <si>
    <t>Huber, Hans-Jürgen</t>
  </si>
  <si>
    <t>Kolonne Südwest</t>
  </si>
  <si>
    <t>Hof, Silke</t>
  </si>
  <si>
    <t>AK-Platz</t>
  </si>
  <si>
    <t>AK - Platz</t>
  </si>
  <si>
    <t>Bentz, Hans Jürgen</t>
  </si>
  <si>
    <t>Swarowsky, Egon</t>
  </si>
  <si>
    <t>Henninger, Daniel</t>
  </si>
  <si>
    <t>Schreiber, Pascal</t>
  </si>
  <si>
    <t>Börstler, Heike</t>
  </si>
  <si>
    <t>All Wetter Walker</t>
  </si>
  <si>
    <t>Hofmeister, Rainer</t>
  </si>
  <si>
    <t>Forum Team</t>
  </si>
  <si>
    <t>Fischer, Markus</t>
  </si>
  <si>
    <t>Bio Runner Rhein-Main</t>
  </si>
  <si>
    <t>Wessinger, Daniela</t>
  </si>
  <si>
    <t>TSV Iggelheim</t>
  </si>
  <si>
    <t>Hammer, Kurt</t>
  </si>
  <si>
    <t>Sauter, Emelie</t>
  </si>
  <si>
    <t>Doesken, Norman</t>
  </si>
  <si>
    <t>Team Erdinger Alkoholfrei</t>
  </si>
  <si>
    <t>Doesken, Zita</t>
  </si>
  <si>
    <t>LLG Landstuhl</t>
  </si>
  <si>
    <t>Masser, Susanne</t>
  </si>
  <si>
    <t>Burkhardt, Werner</t>
  </si>
  <si>
    <t>Gottermeier, Silvia</t>
  </si>
  <si>
    <t>Marathon-Team Ketsch</t>
  </si>
  <si>
    <t>Cazacu, Nicholas</t>
  </si>
  <si>
    <t>Roth, Klaus</t>
  </si>
  <si>
    <t>Veth, Stefan</t>
  </si>
  <si>
    <t>LG MuLi</t>
  </si>
  <si>
    <t>Faulhaber, Patrick</t>
  </si>
  <si>
    <t>TV Dudenhofen</t>
  </si>
  <si>
    <t>Hein, Matthias</t>
  </si>
  <si>
    <t>Dany Dance Center/LG MuLi</t>
  </si>
  <si>
    <t>Berenz, Sven</t>
  </si>
  <si>
    <t>Köllmer, Enrico</t>
  </si>
  <si>
    <t>Zimmermann, Klaus</t>
  </si>
  <si>
    <t>Heinrich, Katharina</t>
  </si>
  <si>
    <t>Arslan, Serkan</t>
  </si>
  <si>
    <t>König, Stefan</t>
  </si>
  <si>
    <t>SSV Ludwigshafen e.V.</t>
  </si>
  <si>
    <t>Kaltwang, Josefine</t>
  </si>
  <si>
    <t>Mertens, Anke</t>
  </si>
  <si>
    <t>Orth, Helen</t>
  </si>
  <si>
    <t>Kindsvater, Petra</t>
  </si>
  <si>
    <t>Grewe, Hannah</t>
  </si>
  <si>
    <t>Dietrich, Selinu</t>
  </si>
  <si>
    <t>Nezaj, Ajan</t>
  </si>
  <si>
    <t>Uhrig, Justin</t>
  </si>
  <si>
    <t>Forster, Tanja</t>
  </si>
  <si>
    <t>Nezaj, Orgeta</t>
  </si>
  <si>
    <t>Wilhelm, Robert</t>
  </si>
  <si>
    <t>Pfirrmann Rolf</t>
  </si>
  <si>
    <t>Brisch, Klaus</t>
  </si>
  <si>
    <t>Klaur, Yvonne</t>
  </si>
  <si>
    <t>Kiemann, Fite</t>
  </si>
  <si>
    <t>Roth, Sybille</t>
  </si>
  <si>
    <t>Klosowska, Dominika</t>
  </si>
  <si>
    <t>Forster, Johannes</t>
  </si>
  <si>
    <t>Vetter, Nik</t>
  </si>
  <si>
    <t>Stimpel, Peter</t>
  </si>
  <si>
    <t>Osche, Kristin</t>
  </si>
  <si>
    <t>Speth, Lucia</t>
  </si>
  <si>
    <t>Brettinger, Lukas</t>
  </si>
  <si>
    <t>Abraham, Joel</t>
  </si>
  <si>
    <t>Papagiannis, Sara</t>
  </si>
  <si>
    <t>Wammer, Henry</t>
  </si>
  <si>
    <t>Papagiannis, Niko</t>
  </si>
  <si>
    <t>Jaberg, Jakob</t>
  </si>
  <si>
    <t>Muslen, Hasan</t>
  </si>
  <si>
    <t>Kaltwang, Joachim</t>
  </si>
  <si>
    <t>Thiele, Frank</t>
  </si>
  <si>
    <t>Kluge, Jonas</t>
  </si>
  <si>
    <t>Berzel, Christian</t>
  </si>
  <si>
    <t>Warnecke, Marc</t>
  </si>
  <si>
    <t>Behr, Wolfgang</t>
  </si>
  <si>
    <t>Zimmermann, Finn</t>
  </si>
  <si>
    <t>Miksch, Lisa</t>
  </si>
  <si>
    <t>TV Forst Triathlon</t>
  </si>
  <si>
    <t>Ratzel, Marcel</t>
  </si>
  <si>
    <t>Kros, Matthias</t>
  </si>
  <si>
    <t>Weiland, Hannah</t>
  </si>
  <si>
    <t>Budo Circle Konstanz</t>
  </si>
  <si>
    <t>LSG Karlsruhe</t>
  </si>
  <si>
    <t>Göring, Ralf</t>
  </si>
  <si>
    <t>Bolka, Agnes</t>
  </si>
  <si>
    <t>Becker, Jessica</t>
  </si>
  <si>
    <t>Wöstmann, Alexander</t>
  </si>
  <si>
    <t>Ruderclub Rastatt</t>
  </si>
  <si>
    <t>Rolli, Jochen</t>
  </si>
  <si>
    <t>Rolli, Jannis</t>
  </si>
  <si>
    <t>Batmann</t>
  </si>
  <si>
    <t>Hein, Saskia</t>
  </si>
  <si>
    <t>Hein, Simon</t>
  </si>
  <si>
    <t>Nowotny, Hans</t>
  </si>
  <si>
    <t>Laufjunkies</t>
  </si>
  <si>
    <t>Nevermann, Christian</t>
  </si>
  <si>
    <t>Schwarz, Peter</t>
  </si>
  <si>
    <t>Miguel, Christina</t>
  </si>
  <si>
    <t>Frank, Nicole</t>
  </si>
  <si>
    <t>Roth, Ruth</t>
  </si>
  <si>
    <t>Schlegel, Joachim</t>
  </si>
  <si>
    <t>Doesken, Tiberius</t>
  </si>
  <si>
    <t>Römer, Florian</t>
  </si>
  <si>
    <t>Da Silva, Svetlana</t>
  </si>
  <si>
    <t>Bawel, Frank</t>
  </si>
  <si>
    <t>Seeger Wohnkonzepte</t>
  </si>
  <si>
    <t>Beyer, Bruno</t>
  </si>
  <si>
    <t>Beyer, Simon</t>
  </si>
  <si>
    <t>Wideburg, Oliver</t>
  </si>
  <si>
    <t>Vornhagen, Manuel</t>
  </si>
  <si>
    <t>Jung, Yvonne</t>
  </si>
  <si>
    <t>Lichti, Sebastien</t>
  </si>
  <si>
    <t>Mirchandon, Philipp</t>
  </si>
  <si>
    <t>Svarnas, Nikolaos</t>
  </si>
  <si>
    <t>ASL Robertsau</t>
  </si>
  <si>
    <t>Liebig, Jeanette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</si>
</sst>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Zeilen&quot;"/>
    <numFmt numFmtId="165" formatCode="0\ &quot;km&quot;"/>
    <numFmt numFmtId="166" formatCode="ddd\ yyyy/mm/dd"/>
    <numFmt numFmtId="167" formatCode="0.0\ &quot;km&quot;"/>
    <numFmt numFmtId="168" formatCode="h:mm:ss;@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4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21" fontId="18" fillId="0" borderId="0" xfId="0" applyNumberFormat="1" applyFont="1" applyAlignment="1">
      <alignment horizontal="right" vertical="center" indent="1"/>
    </xf>
    <xf numFmtId="165" fontId="19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right" vertical="center" indent="1"/>
    </xf>
    <xf numFmtId="21" fontId="18" fillId="0" borderId="0" xfId="0" applyNumberFormat="1" applyFont="1" applyAlignment="1">
      <alignment horizontal="center" vertical="center"/>
    </xf>
    <xf numFmtId="167" fontId="19" fillId="0" borderId="0" xfId="0" applyNumberFormat="1" applyFont="1" applyAlignment="1">
      <alignment horizontal="left" vertical="top"/>
    </xf>
    <xf numFmtId="45" fontId="18" fillId="0" borderId="0" xfId="0" applyNumberFormat="1" applyFont="1" applyAlignment="1">
      <alignment horizontal="center" vertical="center"/>
    </xf>
    <xf numFmtId="21" fontId="18" fillId="33" borderId="1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8" fillId="0" borderId="0" xfId="0" applyNumberFormat="1" applyFont="1" applyAlignment="1">
      <alignment horizontal="right" vertical="center" indent="1"/>
    </xf>
    <xf numFmtId="0" fontId="24" fillId="33" borderId="10" xfId="0" applyFont="1" applyFill="1" applyBorder="1" applyAlignment="1">
      <alignment horizontal="center" vertical="center"/>
    </xf>
    <xf numFmtId="21" fontId="24" fillId="33" borderId="10" xfId="0" applyNumberFormat="1" applyFont="1" applyFill="1" applyBorder="1" applyAlignment="1">
      <alignment horizontal="right" vertical="center" indent="1"/>
    </xf>
    <xf numFmtId="0" fontId="24" fillId="33" borderId="11" xfId="0" applyFont="1" applyFill="1" applyBorder="1" applyAlignment="1">
      <alignment horizontal="left" vertical="center"/>
    </xf>
    <xf numFmtId="47" fontId="24" fillId="33" borderId="10" xfId="0" applyNumberFormat="1" applyFont="1" applyFill="1" applyBorder="1" applyAlignment="1">
      <alignment horizontal="center" vertical="center"/>
    </xf>
    <xf numFmtId="164" fontId="25" fillId="33" borderId="11" xfId="0" applyNumberFormat="1" applyFont="1" applyFill="1" applyBorder="1" applyAlignment="1">
      <alignment horizontal="left" vertical="center"/>
    </xf>
    <xf numFmtId="0" fontId="22" fillId="33" borderId="11" xfId="0" applyFont="1" applyFill="1" applyBorder="1" applyAlignment="1">
      <alignment horizontal="left" vertical="center"/>
    </xf>
    <xf numFmtId="0" fontId="22" fillId="33" borderId="11" xfId="0" applyFont="1" applyFill="1" applyBorder="1" applyAlignment="1">
      <alignment horizontal="center" vertical="center"/>
    </xf>
    <xf numFmtId="21" fontId="22" fillId="33" borderId="11" xfId="0" applyNumberFormat="1" applyFont="1" applyFill="1" applyBorder="1" applyAlignment="1">
      <alignment horizontal="right" vertical="center" indent="1"/>
    </xf>
    <xf numFmtId="47" fontId="22" fillId="33" borderId="11" xfId="0" applyNumberFormat="1" applyFont="1" applyFill="1" applyBorder="1" applyAlignment="1">
      <alignment horizontal="center" vertical="center"/>
    </xf>
    <xf numFmtId="21" fontId="22" fillId="33" borderId="11" xfId="0" applyNumberFormat="1" applyFont="1" applyFill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168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right" vertical="center" indent="1"/>
    </xf>
    <xf numFmtId="45" fontId="22" fillId="0" borderId="0" xfId="0" applyNumberFormat="1" applyFont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horizontal="center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M54"/>
  <sheetViews>
    <sheetView tabSelected="1" zoomScale="130" zoomScaleNormal="130" zoomScalePageLayoutView="120" workbookViewId="0">
      <pane ySplit="6" topLeftCell="A7" activePane="bottomLeft" state="frozen"/>
      <selection activeCell="A4" sqref="A4"/>
      <selection pane="bottomLeft" activeCell="A57" sqref="A57:XFD104"/>
    </sheetView>
  </sheetViews>
  <sheetFormatPr baseColWidth="10" defaultColWidth="10.85546875" defaultRowHeight="15" x14ac:dyDescent="0.2"/>
  <cols>
    <col min="1" max="2" width="7.7109375" style="7" customWidth="1"/>
    <col min="3" max="3" width="25.7109375" style="1" customWidth="1"/>
    <col min="4" max="4" width="29" style="1" customWidth="1"/>
    <col min="5" max="5" width="5.140625" style="2" customWidth="1"/>
    <col min="6" max="6" width="7.42578125" style="2" customWidth="1"/>
    <col min="7" max="7" width="10.85546875" style="18"/>
    <col min="8" max="8" width="8.7109375" style="8" customWidth="1"/>
    <col min="9" max="9" width="8.85546875" style="7" bestFit="1" customWidth="1"/>
    <col min="10" max="10" width="8.7109375" style="7" customWidth="1"/>
    <col min="11" max="11" width="8.7109375" style="9" customWidth="1"/>
    <col min="12" max="16384" width="10.85546875" style="3"/>
  </cols>
  <sheetData>
    <row r="1" spans="1:13" x14ac:dyDescent="0.2">
      <c r="A1" s="3" t="s">
        <v>0</v>
      </c>
      <c r="B1" s="3"/>
      <c r="J1" s="20"/>
    </row>
    <row r="2" spans="1:13" ht="1.5" customHeight="1" x14ac:dyDescent="0.2">
      <c r="A2" s="3"/>
      <c r="B2" s="3"/>
      <c r="C2" s="1" t="s">
        <v>12</v>
      </c>
    </row>
    <row r="3" spans="1:13" s="6" customFormat="1" x14ac:dyDescent="0.2">
      <c r="A3" s="6" t="s">
        <v>46</v>
      </c>
      <c r="C3" s="4"/>
      <c r="D3" s="45" t="s">
        <v>11</v>
      </c>
      <c r="E3" s="45"/>
      <c r="F3" s="22">
        <v>3.3</v>
      </c>
      <c r="I3" s="46">
        <v>43518</v>
      </c>
      <c r="J3" s="46"/>
      <c r="K3" s="10"/>
    </row>
    <row r="4" spans="1:13" ht="2.25" customHeight="1" x14ac:dyDescent="0.2">
      <c r="A4" s="3"/>
      <c r="B4" s="3"/>
      <c r="L4" s="6"/>
      <c r="M4" s="6"/>
    </row>
    <row r="5" spans="1:13" s="5" customFormat="1" x14ac:dyDescent="0.2">
      <c r="A5" s="11" t="s">
        <v>1</v>
      </c>
      <c r="B5" s="11" t="s">
        <v>44</v>
      </c>
      <c r="C5" s="28" t="s">
        <v>47</v>
      </c>
      <c r="D5" s="28" t="s">
        <v>2</v>
      </c>
      <c r="E5" s="28" t="s">
        <v>3</v>
      </c>
      <c r="F5" s="28" t="s">
        <v>4</v>
      </c>
      <c r="G5" s="29" t="s">
        <v>5</v>
      </c>
      <c r="H5" s="28" t="s">
        <v>7</v>
      </c>
      <c r="I5" s="30" t="s">
        <v>105</v>
      </c>
      <c r="J5" s="28" t="s">
        <v>6</v>
      </c>
      <c r="K5" s="31" t="s">
        <v>8</v>
      </c>
      <c r="L5" s="6"/>
      <c r="M5" s="6"/>
    </row>
    <row r="6" spans="1:13" ht="10.5" customHeight="1" x14ac:dyDescent="0.2">
      <c r="A6" s="13"/>
      <c r="B6" s="13"/>
      <c r="C6" s="32">
        <f>SUBTOTAL(3,C7:C56)</f>
        <v>48</v>
      </c>
      <c r="D6" s="33"/>
      <c r="E6" s="34"/>
      <c r="F6" s="34"/>
      <c r="G6" s="35"/>
      <c r="H6" s="34"/>
      <c r="I6" s="30" t="s">
        <v>43</v>
      </c>
      <c r="J6" s="34"/>
      <c r="K6" s="36"/>
      <c r="L6" s="6"/>
      <c r="M6" s="6"/>
    </row>
    <row r="7" spans="1:13" ht="14.25" customHeight="1" x14ac:dyDescent="0.2">
      <c r="A7" s="7">
        <v>1</v>
      </c>
      <c r="B7" s="7">
        <v>1</v>
      </c>
      <c r="C7" s="1" t="s">
        <v>109</v>
      </c>
      <c r="F7" s="2">
        <v>1989</v>
      </c>
      <c r="G7" s="26">
        <v>8.8023148148148149E-3</v>
      </c>
      <c r="H7" s="8" t="s">
        <v>29</v>
      </c>
      <c r="I7" s="7">
        <v>1</v>
      </c>
      <c r="J7" s="7">
        <v>426</v>
      </c>
      <c r="K7" s="23">
        <f t="shared" ref="K7:K38" si="0">G7/$F$3</f>
        <v>2.667368125701459E-3</v>
      </c>
      <c r="M7" s="6"/>
    </row>
    <row r="8" spans="1:13" ht="14.25" customHeight="1" x14ac:dyDescent="0.2">
      <c r="A8" s="7">
        <v>2</v>
      </c>
      <c r="B8" s="7">
        <v>2</v>
      </c>
      <c r="C8" s="1" t="s">
        <v>64</v>
      </c>
      <c r="D8" s="1" t="s">
        <v>63</v>
      </c>
      <c r="F8" s="2">
        <v>1972</v>
      </c>
      <c r="G8" s="26">
        <v>9.034027777777778E-3</v>
      </c>
      <c r="H8" s="8" t="s">
        <v>34</v>
      </c>
      <c r="I8" s="7">
        <v>1</v>
      </c>
      <c r="J8" s="7">
        <v>369</v>
      </c>
      <c r="K8" s="23">
        <f t="shared" si="0"/>
        <v>2.7375841750841754E-3</v>
      </c>
      <c r="M8" s="6"/>
    </row>
    <row r="9" spans="1:13" ht="14.25" customHeight="1" x14ac:dyDescent="0.2">
      <c r="A9" s="7">
        <v>3</v>
      </c>
      <c r="B9" s="7">
        <v>3</v>
      </c>
      <c r="C9" s="1" t="s">
        <v>77</v>
      </c>
      <c r="D9" s="1" t="s">
        <v>75</v>
      </c>
      <c r="F9" s="2">
        <v>2001</v>
      </c>
      <c r="G9" s="26">
        <v>9.657175925925925E-3</v>
      </c>
      <c r="H9" s="8" t="s">
        <v>78</v>
      </c>
      <c r="I9" s="7">
        <v>1</v>
      </c>
      <c r="J9" s="7">
        <v>378</v>
      </c>
      <c r="K9" s="23">
        <f t="shared" si="0"/>
        <v>2.9264169472502806E-3</v>
      </c>
      <c r="M9" s="6"/>
    </row>
    <row r="10" spans="1:13" ht="14.25" customHeight="1" x14ac:dyDescent="0.2">
      <c r="A10" s="7">
        <v>4</v>
      </c>
      <c r="B10" s="7">
        <v>4</v>
      </c>
      <c r="C10" s="1" t="s">
        <v>129</v>
      </c>
      <c r="F10" s="2">
        <v>2007</v>
      </c>
      <c r="G10" s="26">
        <v>9.7270833333333324E-3</v>
      </c>
      <c r="H10" s="8" t="s">
        <v>19</v>
      </c>
      <c r="I10" s="7">
        <v>1</v>
      </c>
      <c r="J10" s="7">
        <v>439</v>
      </c>
      <c r="K10" s="23">
        <f t="shared" si="0"/>
        <v>2.9476010101010101E-3</v>
      </c>
      <c r="M10" s="6"/>
    </row>
    <row r="11" spans="1:13" ht="14.25" customHeight="1" x14ac:dyDescent="0.2">
      <c r="A11" s="7">
        <v>5</v>
      </c>
      <c r="B11" s="7">
        <v>5</v>
      </c>
      <c r="C11" s="3" t="s">
        <v>50</v>
      </c>
      <c r="D11" s="1" t="s">
        <v>51</v>
      </c>
      <c r="F11" s="2">
        <v>1979</v>
      </c>
      <c r="G11" s="26">
        <v>9.7847222222222224E-3</v>
      </c>
      <c r="H11" s="8" t="s">
        <v>33</v>
      </c>
      <c r="I11" s="7">
        <v>1</v>
      </c>
      <c r="J11" s="7">
        <v>362</v>
      </c>
      <c r="K11" s="23">
        <f t="shared" si="0"/>
        <v>2.9650673400673402E-3</v>
      </c>
      <c r="M11" s="6"/>
    </row>
    <row r="12" spans="1:13" ht="14.25" customHeight="1" x14ac:dyDescent="0.2">
      <c r="A12" s="7">
        <v>6</v>
      </c>
      <c r="B12" s="7">
        <v>6</v>
      </c>
      <c r="C12" s="1" t="s">
        <v>126</v>
      </c>
      <c r="D12" s="1" t="s">
        <v>63</v>
      </c>
      <c r="F12" s="2">
        <v>1956</v>
      </c>
      <c r="G12" s="26">
        <v>9.8203703703703699E-3</v>
      </c>
      <c r="H12" s="8" t="s">
        <v>39</v>
      </c>
      <c r="I12" s="7">
        <v>1</v>
      </c>
      <c r="J12" s="7">
        <v>375</v>
      </c>
      <c r="K12" s="23">
        <f t="shared" si="0"/>
        <v>2.9758698092031428E-3</v>
      </c>
      <c r="M12" s="6"/>
    </row>
    <row r="13" spans="1:13" ht="14.25" customHeight="1" x14ac:dyDescent="0.2">
      <c r="A13" s="7">
        <v>7</v>
      </c>
      <c r="B13" s="7">
        <v>7</v>
      </c>
      <c r="C13" s="1" t="s">
        <v>177</v>
      </c>
      <c r="D13" s="1" t="s">
        <v>132</v>
      </c>
      <c r="F13" s="2">
        <v>1991</v>
      </c>
      <c r="G13" s="26">
        <v>9.9814814814814818E-3</v>
      </c>
      <c r="H13" s="8" t="s">
        <v>27</v>
      </c>
      <c r="I13" s="7">
        <v>1</v>
      </c>
      <c r="J13" s="7">
        <v>473</v>
      </c>
      <c r="K13" s="23">
        <f t="shared" si="0"/>
        <v>3.0246913580246914E-3</v>
      </c>
      <c r="M13" s="6"/>
    </row>
    <row r="14" spans="1:13" ht="14.25" customHeight="1" x14ac:dyDescent="0.2">
      <c r="A14" s="7">
        <v>8</v>
      </c>
      <c r="B14" s="7">
        <v>8</v>
      </c>
      <c r="C14" s="3" t="s">
        <v>113</v>
      </c>
      <c r="D14" s="1" t="s">
        <v>114</v>
      </c>
      <c r="F14" s="2">
        <v>1956</v>
      </c>
      <c r="G14" s="26">
        <v>1.0122800925925926E-2</v>
      </c>
      <c r="H14" s="8" t="s">
        <v>39</v>
      </c>
      <c r="I14" s="7">
        <v>2</v>
      </c>
      <c r="J14" s="7">
        <v>399</v>
      </c>
      <c r="K14" s="23">
        <f t="shared" si="0"/>
        <v>3.0675154320987654E-3</v>
      </c>
      <c r="M14" s="6"/>
    </row>
    <row r="15" spans="1:13" ht="14.25" customHeight="1" x14ac:dyDescent="0.2">
      <c r="A15" s="7">
        <v>9</v>
      </c>
      <c r="B15" s="7">
        <v>9</v>
      </c>
      <c r="C15" s="1" t="s">
        <v>108</v>
      </c>
      <c r="D15" s="1" t="s">
        <v>63</v>
      </c>
      <c r="F15" s="2">
        <v>1953</v>
      </c>
      <c r="G15" s="26">
        <v>1.0322337962962962E-2</v>
      </c>
      <c r="H15" s="8" t="s">
        <v>41</v>
      </c>
      <c r="I15" s="7">
        <v>1</v>
      </c>
      <c r="J15" s="7">
        <v>367</v>
      </c>
      <c r="K15" s="23">
        <f t="shared" si="0"/>
        <v>3.1279812008978675E-3</v>
      </c>
      <c r="M15" s="6"/>
    </row>
    <row r="16" spans="1:13" ht="14.25" customHeight="1" x14ac:dyDescent="0.2">
      <c r="A16" s="7">
        <v>10</v>
      </c>
      <c r="B16" s="7">
        <v>10</v>
      </c>
      <c r="C16" s="1" t="s">
        <v>205</v>
      </c>
      <c r="D16" s="1" t="s">
        <v>124</v>
      </c>
      <c r="F16" s="2">
        <v>2010</v>
      </c>
      <c r="G16" s="26">
        <v>1.123773148148148E-2</v>
      </c>
      <c r="H16" s="8" t="s">
        <v>15</v>
      </c>
      <c r="I16" s="7">
        <v>1</v>
      </c>
      <c r="J16" s="7">
        <v>436</v>
      </c>
      <c r="K16" s="23">
        <f t="shared" si="0"/>
        <v>3.4053731762065096E-3</v>
      </c>
    </row>
    <row r="17" spans="1:13" ht="14.25" customHeight="1" x14ac:dyDescent="0.2">
      <c r="A17" s="7">
        <v>11</v>
      </c>
      <c r="B17" s="7">
        <v>11</v>
      </c>
      <c r="C17" s="1" t="s">
        <v>194</v>
      </c>
      <c r="D17" s="1" t="s">
        <v>63</v>
      </c>
      <c r="F17" s="2">
        <v>2001</v>
      </c>
      <c r="G17" s="26">
        <v>1.1311458333333331E-2</v>
      </c>
      <c r="H17" s="8" t="s">
        <v>25</v>
      </c>
      <c r="I17" s="7">
        <v>1</v>
      </c>
      <c r="J17" s="7">
        <v>456</v>
      </c>
      <c r="K17" s="23">
        <f t="shared" si="0"/>
        <v>3.4277146464646462E-3</v>
      </c>
      <c r="M17" s="6"/>
    </row>
    <row r="18" spans="1:13" ht="14.25" customHeight="1" x14ac:dyDescent="0.2">
      <c r="A18" s="7">
        <v>12</v>
      </c>
      <c r="B18" s="7">
        <v>12</v>
      </c>
      <c r="C18" s="1" t="s">
        <v>162</v>
      </c>
      <c r="D18" s="1" t="s">
        <v>98</v>
      </c>
      <c r="F18" s="2">
        <v>2004</v>
      </c>
      <c r="G18" s="26">
        <v>1.1344907407407408E-2</v>
      </c>
      <c r="H18" s="8" t="s">
        <v>21</v>
      </c>
      <c r="I18" s="7">
        <v>1</v>
      </c>
      <c r="J18" s="7">
        <v>783</v>
      </c>
      <c r="K18" s="23">
        <f t="shared" si="0"/>
        <v>3.4378507295173963E-3</v>
      </c>
      <c r="M18" s="6"/>
    </row>
    <row r="19" spans="1:13" ht="14.25" customHeight="1" x14ac:dyDescent="0.2">
      <c r="A19" s="7">
        <v>13</v>
      </c>
      <c r="B19" s="7">
        <v>13</v>
      </c>
      <c r="C19" s="1" t="s">
        <v>97</v>
      </c>
      <c r="D19" s="1" t="s">
        <v>63</v>
      </c>
      <c r="F19" s="2">
        <v>1978</v>
      </c>
      <c r="G19" s="26">
        <v>1.1366203703703705E-2</v>
      </c>
      <c r="H19" s="8" t="s">
        <v>33</v>
      </c>
      <c r="I19" s="7">
        <v>2</v>
      </c>
      <c r="J19" s="7">
        <v>455</v>
      </c>
      <c r="K19" s="23">
        <f t="shared" si="0"/>
        <v>3.4443041526374864E-3</v>
      </c>
      <c r="M19" s="6"/>
    </row>
    <row r="20" spans="1:13" ht="14.25" customHeight="1" x14ac:dyDescent="0.2">
      <c r="A20" s="7">
        <v>14</v>
      </c>
      <c r="B20" s="7">
        <v>1</v>
      </c>
      <c r="C20" s="1" t="s">
        <v>140</v>
      </c>
      <c r="D20" s="1" t="s">
        <v>91</v>
      </c>
      <c r="F20" s="2">
        <v>2004</v>
      </c>
      <c r="G20" s="26">
        <v>1.1539467592592591E-2</v>
      </c>
      <c r="H20" s="8" t="s">
        <v>20</v>
      </c>
      <c r="I20" s="7">
        <v>1</v>
      </c>
      <c r="J20" s="7">
        <v>380</v>
      </c>
      <c r="K20" s="23">
        <f t="shared" si="0"/>
        <v>3.4968083613916945E-3</v>
      </c>
      <c r="M20" s="6"/>
    </row>
    <row r="21" spans="1:13" ht="14.25" customHeight="1" x14ac:dyDescent="0.2">
      <c r="A21" s="7">
        <v>15</v>
      </c>
      <c r="B21" s="7">
        <v>2</v>
      </c>
      <c r="C21" s="1" t="s">
        <v>80</v>
      </c>
      <c r="D21" s="1" t="s">
        <v>63</v>
      </c>
      <c r="F21" s="2">
        <v>1988</v>
      </c>
      <c r="G21" s="26">
        <v>1.1979513888888889E-2</v>
      </c>
      <c r="H21" s="8" t="s">
        <v>28</v>
      </c>
      <c r="I21" s="7">
        <v>1</v>
      </c>
      <c r="J21" s="7">
        <v>374</v>
      </c>
      <c r="K21" s="23">
        <f t="shared" si="0"/>
        <v>3.6301557239057239E-3</v>
      </c>
      <c r="M21" s="6"/>
    </row>
    <row r="22" spans="1:13" ht="14.25" customHeight="1" x14ac:dyDescent="0.2">
      <c r="A22" s="7">
        <v>16</v>
      </c>
      <c r="B22" s="7">
        <v>14</v>
      </c>
      <c r="C22" s="1" t="s">
        <v>92</v>
      </c>
      <c r="D22" s="1" t="s">
        <v>91</v>
      </c>
      <c r="F22" s="2">
        <v>2001</v>
      </c>
      <c r="G22" s="26">
        <v>1.2199074074074072E-2</v>
      </c>
      <c r="H22" s="8" t="s">
        <v>25</v>
      </c>
      <c r="I22" s="7">
        <v>2</v>
      </c>
      <c r="J22" s="7">
        <v>381</v>
      </c>
      <c r="K22" s="23">
        <f t="shared" si="0"/>
        <v>3.6966891133557796E-3</v>
      </c>
      <c r="M22" s="6"/>
    </row>
    <row r="23" spans="1:13" ht="14.25" customHeight="1" x14ac:dyDescent="0.2">
      <c r="A23" s="7">
        <v>17</v>
      </c>
      <c r="B23" s="7">
        <v>3</v>
      </c>
      <c r="C23" s="1" t="s">
        <v>164</v>
      </c>
      <c r="D23" s="1" t="s">
        <v>98</v>
      </c>
      <c r="F23" s="2">
        <v>1991</v>
      </c>
      <c r="G23" s="26">
        <v>1.2381597222222221E-2</v>
      </c>
      <c r="H23" s="8" t="s">
        <v>26</v>
      </c>
      <c r="I23" s="7">
        <v>1</v>
      </c>
      <c r="J23" s="7">
        <v>497</v>
      </c>
      <c r="K23" s="23">
        <f t="shared" si="0"/>
        <v>3.7519991582491579E-3</v>
      </c>
      <c r="M23" s="6"/>
    </row>
    <row r="24" spans="1:13" ht="14.25" customHeight="1" x14ac:dyDescent="0.2">
      <c r="A24" s="7">
        <v>18</v>
      </c>
      <c r="B24" s="7">
        <v>4</v>
      </c>
      <c r="C24" s="1" t="s">
        <v>219</v>
      </c>
      <c r="D24" s="1" t="s">
        <v>63</v>
      </c>
      <c r="F24" s="2">
        <v>1973</v>
      </c>
      <c r="G24" s="26">
        <v>1.2593750000000001E-2</v>
      </c>
      <c r="H24" s="8" t="s">
        <v>10</v>
      </c>
      <c r="I24" s="7">
        <v>1</v>
      </c>
      <c r="J24" s="7">
        <v>370</v>
      </c>
      <c r="K24" s="23">
        <f t="shared" si="0"/>
        <v>3.8162878787878791E-3</v>
      </c>
      <c r="M24" s="6"/>
    </row>
    <row r="25" spans="1:13" ht="14.25" customHeight="1" x14ac:dyDescent="0.2">
      <c r="A25" s="7">
        <v>19</v>
      </c>
      <c r="B25" s="7">
        <v>15</v>
      </c>
      <c r="C25" s="1" t="s">
        <v>107</v>
      </c>
      <c r="D25" s="1" t="s">
        <v>63</v>
      </c>
      <c r="F25" s="2">
        <v>1946</v>
      </c>
      <c r="G25" s="26">
        <v>1.2603703703703706E-2</v>
      </c>
      <c r="H25" s="8" t="s">
        <v>42</v>
      </c>
      <c r="I25" s="7">
        <v>1</v>
      </c>
      <c r="J25" s="7">
        <v>366</v>
      </c>
      <c r="K25" s="23">
        <f t="shared" si="0"/>
        <v>3.8193041526374868E-3</v>
      </c>
      <c r="M25" s="6"/>
    </row>
    <row r="26" spans="1:13" ht="14.25" customHeight="1" x14ac:dyDescent="0.2">
      <c r="A26" s="7">
        <v>20</v>
      </c>
      <c r="B26" s="7">
        <v>5</v>
      </c>
      <c r="C26" s="1" t="s">
        <v>125</v>
      </c>
      <c r="D26" s="1" t="s">
        <v>75</v>
      </c>
      <c r="F26" s="2">
        <v>1972</v>
      </c>
      <c r="G26" s="26">
        <v>1.262662037037037E-2</v>
      </c>
      <c r="H26" s="8" t="s">
        <v>10</v>
      </c>
      <c r="I26" s="7">
        <v>2</v>
      </c>
      <c r="J26" s="7">
        <v>377</v>
      </c>
      <c r="K26" s="23">
        <f t="shared" si="0"/>
        <v>3.8262485970819303E-3</v>
      </c>
      <c r="M26" s="6"/>
    </row>
    <row r="27" spans="1:13" ht="14.25" customHeight="1" x14ac:dyDescent="0.2">
      <c r="A27" s="7">
        <v>21</v>
      </c>
      <c r="B27" s="7">
        <v>16</v>
      </c>
      <c r="C27" s="1" t="s">
        <v>196</v>
      </c>
      <c r="D27" s="1" t="s">
        <v>136</v>
      </c>
      <c r="F27" s="2">
        <v>2008</v>
      </c>
      <c r="G27" s="26">
        <v>1.268599537037037E-2</v>
      </c>
      <c r="H27" s="8" t="s">
        <v>17</v>
      </c>
      <c r="I27" s="7">
        <v>1</v>
      </c>
      <c r="J27" s="7">
        <v>459</v>
      </c>
      <c r="K27" s="23">
        <f t="shared" si="0"/>
        <v>3.8442410213243546E-3</v>
      </c>
      <c r="M27" s="6"/>
    </row>
    <row r="28" spans="1:13" x14ac:dyDescent="0.2">
      <c r="A28" s="7">
        <v>22</v>
      </c>
      <c r="B28" s="7">
        <v>17</v>
      </c>
      <c r="C28" s="1" t="s">
        <v>130</v>
      </c>
      <c r="F28" s="2">
        <v>1951</v>
      </c>
      <c r="G28" s="26">
        <v>1.3036458333333334E-2</v>
      </c>
      <c r="H28" s="8" t="s">
        <v>41</v>
      </c>
      <c r="I28" s="7">
        <v>2</v>
      </c>
      <c r="J28" s="7">
        <v>445</v>
      </c>
      <c r="K28" s="23">
        <f t="shared" si="0"/>
        <v>3.9504419191919195E-3</v>
      </c>
      <c r="M28" s="6"/>
    </row>
    <row r="29" spans="1:13" x14ac:dyDescent="0.2">
      <c r="A29" s="7">
        <v>23</v>
      </c>
      <c r="B29" s="7">
        <v>6</v>
      </c>
      <c r="C29" s="1" t="s">
        <v>160</v>
      </c>
      <c r="D29" s="1" t="s">
        <v>98</v>
      </c>
      <c r="F29" s="2">
        <v>2003</v>
      </c>
      <c r="G29" s="26">
        <v>1.3197106481481482E-2</v>
      </c>
      <c r="H29" s="8" t="s">
        <v>22</v>
      </c>
      <c r="I29" s="7">
        <v>1</v>
      </c>
      <c r="J29" s="7">
        <v>781</v>
      </c>
      <c r="K29" s="23">
        <f t="shared" si="0"/>
        <v>3.9991231762065097E-3</v>
      </c>
      <c r="M29" s="6"/>
    </row>
    <row r="30" spans="1:13" x14ac:dyDescent="0.2">
      <c r="A30" s="7">
        <v>24</v>
      </c>
      <c r="B30" s="7">
        <v>7</v>
      </c>
      <c r="C30" s="1" t="s">
        <v>195</v>
      </c>
      <c r="D30" s="1" t="s">
        <v>136</v>
      </c>
      <c r="F30" s="2">
        <v>2003</v>
      </c>
      <c r="G30" s="26">
        <v>1.3321064814814813E-2</v>
      </c>
      <c r="H30" s="8" t="s">
        <v>22</v>
      </c>
      <c r="I30" s="7">
        <v>2</v>
      </c>
      <c r="J30" s="7">
        <v>457</v>
      </c>
      <c r="K30" s="23">
        <f t="shared" si="0"/>
        <v>4.0366863075196402E-3</v>
      </c>
      <c r="M30" s="6"/>
    </row>
    <row r="31" spans="1:13" x14ac:dyDescent="0.2">
      <c r="A31" s="7">
        <v>25</v>
      </c>
      <c r="B31" s="7">
        <v>18</v>
      </c>
      <c r="C31" s="1" t="s">
        <v>170</v>
      </c>
      <c r="D31" s="1" t="s">
        <v>98</v>
      </c>
      <c r="F31" s="2">
        <v>2007</v>
      </c>
      <c r="G31" s="26">
        <v>1.3888078703703705E-2</v>
      </c>
      <c r="H31" s="8" t="s">
        <v>19</v>
      </c>
      <c r="I31" s="7">
        <v>2</v>
      </c>
      <c r="J31" s="7">
        <v>780</v>
      </c>
      <c r="K31" s="23">
        <f t="shared" si="0"/>
        <v>4.2085086980920318E-3</v>
      </c>
      <c r="M31" s="6"/>
    </row>
    <row r="32" spans="1:13" x14ac:dyDescent="0.2">
      <c r="A32" s="7">
        <v>26</v>
      </c>
      <c r="B32" s="7">
        <v>19</v>
      </c>
      <c r="C32" s="1" t="s">
        <v>172</v>
      </c>
      <c r="F32" s="2">
        <v>1993</v>
      </c>
      <c r="G32" s="26">
        <v>1.5525000000000002E-2</v>
      </c>
      <c r="H32" s="8" t="s">
        <v>27</v>
      </c>
      <c r="I32" s="7">
        <v>2</v>
      </c>
      <c r="J32" s="7">
        <v>487</v>
      </c>
      <c r="K32" s="23">
        <f t="shared" si="0"/>
        <v>4.7045454545454552E-3</v>
      </c>
    </row>
    <row r="33" spans="1:11" x14ac:dyDescent="0.2">
      <c r="A33" s="7">
        <v>27</v>
      </c>
      <c r="B33" s="7">
        <v>8</v>
      </c>
      <c r="C33" s="1" t="s">
        <v>159</v>
      </c>
      <c r="F33" s="2">
        <v>1970</v>
      </c>
      <c r="G33" s="26">
        <v>1.5568171296296297E-2</v>
      </c>
      <c r="H33" s="8" t="s">
        <v>10</v>
      </c>
      <c r="I33" s="7">
        <v>3</v>
      </c>
      <c r="J33" s="7">
        <v>784</v>
      </c>
      <c r="K33" s="23">
        <f t="shared" si="0"/>
        <v>4.7176276655443326E-3</v>
      </c>
    </row>
    <row r="34" spans="1:11" x14ac:dyDescent="0.2">
      <c r="A34" s="7">
        <v>28</v>
      </c>
      <c r="B34" s="7">
        <v>20</v>
      </c>
      <c r="C34" s="1" t="s">
        <v>154</v>
      </c>
      <c r="D34" s="1" t="s">
        <v>11</v>
      </c>
      <c r="F34" s="2">
        <v>1966</v>
      </c>
      <c r="G34" s="26">
        <v>1.5572916666666667E-2</v>
      </c>
      <c r="H34" s="8" t="s">
        <v>36</v>
      </c>
      <c r="I34" s="7">
        <v>1</v>
      </c>
      <c r="J34" s="7">
        <v>785</v>
      </c>
      <c r="K34" s="23">
        <f t="shared" si="0"/>
        <v>4.7190656565656566E-3</v>
      </c>
    </row>
    <row r="35" spans="1:11" x14ac:dyDescent="0.2">
      <c r="A35" s="7">
        <v>29</v>
      </c>
      <c r="B35" s="7">
        <v>21</v>
      </c>
      <c r="C35" s="1" t="s">
        <v>179</v>
      </c>
      <c r="F35" s="2">
        <v>2004</v>
      </c>
      <c r="G35" s="26">
        <v>1.624548611111111E-2</v>
      </c>
      <c r="H35" s="8" t="s">
        <v>21</v>
      </c>
      <c r="I35" s="7">
        <v>2</v>
      </c>
      <c r="J35" s="7">
        <v>481</v>
      </c>
      <c r="K35" s="23">
        <f t="shared" si="0"/>
        <v>4.9228745791245788E-3</v>
      </c>
    </row>
    <row r="36" spans="1:11" x14ac:dyDescent="0.2">
      <c r="A36" s="7">
        <v>30</v>
      </c>
      <c r="B36" s="7">
        <v>22</v>
      </c>
      <c r="C36" s="1" t="s">
        <v>139</v>
      </c>
      <c r="D36" s="1" t="s">
        <v>11</v>
      </c>
      <c r="F36" s="2">
        <v>1964</v>
      </c>
      <c r="G36" s="26">
        <v>1.6341666666666668E-2</v>
      </c>
      <c r="H36" s="8" t="s">
        <v>9</v>
      </c>
      <c r="I36" s="7">
        <v>1</v>
      </c>
      <c r="J36" s="7">
        <v>480</v>
      </c>
      <c r="K36" s="23">
        <f t="shared" si="0"/>
        <v>4.9520202020202023E-3</v>
      </c>
    </row>
    <row r="37" spans="1:11" x14ac:dyDescent="0.2">
      <c r="A37" s="7">
        <v>31</v>
      </c>
      <c r="B37" s="7">
        <v>9</v>
      </c>
      <c r="C37" s="1" t="s">
        <v>147</v>
      </c>
      <c r="F37" s="2">
        <v>1970</v>
      </c>
      <c r="G37" s="26">
        <v>1.6423842592592591E-2</v>
      </c>
      <c r="H37" s="8" t="s">
        <v>10</v>
      </c>
      <c r="I37" s="7">
        <v>4</v>
      </c>
      <c r="J37" s="7">
        <v>776</v>
      </c>
      <c r="K37" s="23">
        <f t="shared" si="0"/>
        <v>4.9769219977553311E-3</v>
      </c>
    </row>
    <row r="38" spans="1:11" x14ac:dyDescent="0.2">
      <c r="A38" s="7">
        <v>32</v>
      </c>
      <c r="B38" s="7">
        <v>23</v>
      </c>
      <c r="C38" s="1" t="s">
        <v>169</v>
      </c>
      <c r="D38" s="1" t="s">
        <v>98</v>
      </c>
      <c r="F38" s="2">
        <v>2007</v>
      </c>
      <c r="G38" s="26">
        <v>1.6429976851851852E-2</v>
      </c>
      <c r="H38" s="8" t="s">
        <v>19</v>
      </c>
      <c r="I38" s="7">
        <v>3</v>
      </c>
      <c r="J38" s="7">
        <v>779</v>
      </c>
      <c r="K38" s="23">
        <f t="shared" si="0"/>
        <v>4.9787808641975307E-3</v>
      </c>
    </row>
    <row r="39" spans="1:11" x14ac:dyDescent="0.2">
      <c r="A39" s="7">
        <v>33</v>
      </c>
      <c r="B39" s="7">
        <v>10</v>
      </c>
      <c r="C39" s="1" t="s">
        <v>203</v>
      </c>
      <c r="F39" s="2">
        <v>1952</v>
      </c>
      <c r="G39" s="26">
        <v>1.6567592592592592E-2</v>
      </c>
      <c r="H39" s="8" t="s">
        <v>40</v>
      </c>
      <c r="I39" s="7">
        <v>1</v>
      </c>
      <c r="J39" s="7">
        <v>446</v>
      </c>
      <c r="K39" s="23">
        <f t="shared" ref="K39:K54" si="1">G39/$F$3</f>
        <v>5.0204826038159371E-3</v>
      </c>
    </row>
    <row r="40" spans="1:11" x14ac:dyDescent="0.2">
      <c r="A40" s="7">
        <v>34</v>
      </c>
      <c r="B40" s="7">
        <v>11</v>
      </c>
      <c r="C40" s="1" t="s">
        <v>153</v>
      </c>
      <c r="D40" s="1" t="s">
        <v>98</v>
      </c>
      <c r="F40" s="2">
        <v>2008</v>
      </c>
      <c r="G40" s="26">
        <v>1.6644675925925927E-2</v>
      </c>
      <c r="H40" s="8" t="s">
        <v>16</v>
      </c>
      <c r="I40" s="7">
        <v>1</v>
      </c>
      <c r="J40" s="7">
        <v>782</v>
      </c>
      <c r="K40" s="23">
        <f t="shared" si="1"/>
        <v>5.0438411896745238E-3</v>
      </c>
    </row>
    <row r="41" spans="1:11" x14ac:dyDescent="0.2">
      <c r="A41" s="7">
        <v>35</v>
      </c>
      <c r="B41" s="7">
        <v>12</v>
      </c>
      <c r="C41" s="1" t="s">
        <v>165</v>
      </c>
      <c r="D41" s="1" t="s">
        <v>98</v>
      </c>
      <c r="F41" s="2">
        <v>1985</v>
      </c>
      <c r="G41" s="26">
        <v>1.6650115740740743E-2</v>
      </c>
      <c r="H41" s="8" t="s">
        <v>28</v>
      </c>
      <c r="I41" s="7">
        <v>2</v>
      </c>
      <c r="J41" s="7">
        <v>498</v>
      </c>
      <c r="K41" s="23">
        <f t="shared" si="1"/>
        <v>5.0454896184062865E-3</v>
      </c>
    </row>
    <row r="42" spans="1:11" x14ac:dyDescent="0.2">
      <c r="A42" s="7">
        <v>36</v>
      </c>
      <c r="B42" s="7">
        <v>13</v>
      </c>
      <c r="C42" s="1" t="s">
        <v>123</v>
      </c>
      <c r="D42" s="1" t="s">
        <v>124</v>
      </c>
      <c r="F42" s="2">
        <v>2014</v>
      </c>
      <c r="G42" s="26">
        <v>1.6881597222222221E-2</v>
      </c>
      <c r="H42" s="8" t="s">
        <v>13</v>
      </c>
      <c r="I42" s="7">
        <v>1</v>
      </c>
      <c r="J42" s="7">
        <v>435</v>
      </c>
      <c r="K42" s="23">
        <f t="shared" si="1"/>
        <v>5.1156355218855221E-3</v>
      </c>
    </row>
    <row r="43" spans="1:11" x14ac:dyDescent="0.2">
      <c r="A43" s="7">
        <v>37</v>
      </c>
      <c r="B43" s="7">
        <v>24</v>
      </c>
      <c r="C43" s="1" t="s">
        <v>121</v>
      </c>
      <c r="D43" s="1" t="s">
        <v>122</v>
      </c>
      <c r="F43" s="2">
        <v>1971</v>
      </c>
      <c r="G43" s="26">
        <v>1.6898148148148148E-2</v>
      </c>
      <c r="H43" s="8" t="s">
        <v>34</v>
      </c>
      <c r="I43" s="7">
        <v>2</v>
      </c>
      <c r="J43" s="7">
        <v>437</v>
      </c>
      <c r="K43" s="23">
        <f t="shared" si="1"/>
        <v>5.1206509539842874E-3</v>
      </c>
    </row>
    <row r="44" spans="1:11" x14ac:dyDescent="0.2">
      <c r="A44" s="7">
        <v>38</v>
      </c>
      <c r="B44" s="7">
        <v>14</v>
      </c>
      <c r="C44" s="1" t="s">
        <v>168</v>
      </c>
      <c r="F44" s="2">
        <v>2010</v>
      </c>
      <c r="G44" s="26">
        <v>1.7683101851851853E-2</v>
      </c>
      <c r="H44" s="8" t="s">
        <v>14</v>
      </c>
      <c r="I44" s="7">
        <v>1</v>
      </c>
      <c r="J44" s="7">
        <v>775</v>
      </c>
      <c r="K44" s="23">
        <f t="shared" si="1"/>
        <v>5.3585157126823796E-3</v>
      </c>
    </row>
    <row r="45" spans="1:11" x14ac:dyDescent="0.2">
      <c r="A45" s="7">
        <v>39</v>
      </c>
      <c r="B45" s="7">
        <v>25</v>
      </c>
      <c r="C45" s="1" t="s">
        <v>111</v>
      </c>
      <c r="D45" s="1" t="s">
        <v>112</v>
      </c>
      <c r="F45" s="2">
        <v>1970</v>
      </c>
      <c r="G45" s="26">
        <v>1.7728356481481484E-2</v>
      </c>
      <c r="H45" s="8" t="s">
        <v>10</v>
      </c>
      <c r="I45" s="7">
        <v>5</v>
      </c>
      <c r="J45" s="7">
        <v>418</v>
      </c>
      <c r="K45" s="23">
        <f t="shared" si="1"/>
        <v>5.3722292368125714E-3</v>
      </c>
    </row>
    <row r="46" spans="1:11" x14ac:dyDescent="0.2">
      <c r="A46" s="7">
        <v>40</v>
      </c>
      <c r="B46" s="7">
        <v>26</v>
      </c>
      <c r="C46" s="1" t="s">
        <v>208</v>
      </c>
      <c r="D46" s="1" t="s">
        <v>112</v>
      </c>
      <c r="F46" s="2">
        <v>1964</v>
      </c>
      <c r="G46" s="26">
        <v>1.7743055555555557E-2</v>
      </c>
      <c r="H46" s="8" t="s">
        <v>9</v>
      </c>
      <c r="I46" s="7">
        <v>2</v>
      </c>
      <c r="J46" s="7">
        <v>419</v>
      </c>
      <c r="K46" s="23">
        <f t="shared" si="1"/>
        <v>5.3766835016835022E-3</v>
      </c>
    </row>
    <row r="47" spans="1:11" x14ac:dyDescent="0.2">
      <c r="A47" s="7">
        <v>41</v>
      </c>
      <c r="B47" s="7">
        <v>15</v>
      </c>
      <c r="C47" s="1" t="s">
        <v>152</v>
      </c>
      <c r="F47" s="2">
        <v>1980</v>
      </c>
      <c r="G47" s="26">
        <v>1.7904745370370369E-2</v>
      </c>
      <c r="H47" s="8" t="s">
        <v>30</v>
      </c>
      <c r="I47" s="7">
        <v>1</v>
      </c>
      <c r="J47" s="7">
        <v>778</v>
      </c>
      <c r="K47" s="23">
        <f t="shared" si="1"/>
        <v>5.4256804152637483E-3</v>
      </c>
    </row>
    <row r="48" spans="1:11" x14ac:dyDescent="0.2">
      <c r="A48" s="7">
        <v>42</v>
      </c>
      <c r="B48" s="7">
        <v>27</v>
      </c>
      <c r="C48" s="1" t="s">
        <v>161</v>
      </c>
      <c r="F48" s="2">
        <v>1983</v>
      </c>
      <c r="G48" s="26">
        <v>1.7926620370370371E-2</v>
      </c>
      <c r="H48" s="8" t="s">
        <v>31</v>
      </c>
      <c r="I48" s="7">
        <v>1</v>
      </c>
      <c r="J48" s="7">
        <v>777</v>
      </c>
      <c r="K48" s="23">
        <f t="shared" si="1"/>
        <v>5.4323092031425364E-3</v>
      </c>
    </row>
    <row r="49" spans="1:11" x14ac:dyDescent="0.2">
      <c r="A49" s="7">
        <v>43</v>
      </c>
      <c r="B49" s="7">
        <v>28</v>
      </c>
      <c r="C49" s="1" t="s">
        <v>166</v>
      </c>
      <c r="D49" s="1" t="s">
        <v>98</v>
      </c>
      <c r="F49" s="2">
        <v>2006</v>
      </c>
      <c r="G49" s="26">
        <v>1.8173842592592592E-2</v>
      </c>
      <c r="H49" s="8" t="s">
        <v>19</v>
      </c>
      <c r="I49" s="7">
        <v>4</v>
      </c>
      <c r="J49" s="7">
        <v>499</v>
      </c>
      <c r="K49" s="23">
        <f t="shared" si="1"/>
        <v>5.5072250280583613E-3</v>
      </c>
    </row>
    <row r="50" spans="1:11" x14ac:dyDescent="0.2">
      <c r="A50" s="7">
        <v>44</v>
      </c>
      <c r="B50" s="7">
        <v>29</v>
      </c>
      <c r="C50" s="1" t="s">
        <v>150</v>
      </c>
      <c r="D50" s="1" t="s">
        <v>98</v>
      </c>
      <c r="F50" s="2">
        <v>2006</v>
      </c>
      <c r="G50" s="26">
        <v>1.8993865740740742E-2</v>
      </c>
      <c r="H50" s="8" t="s">
        <v>19</v>
      </c>
      <c r="I50" s="7">
        <v>5</v>
      </c>
      <c r="J50" s="7">
        <v>773</v>
      </c>
      <c r="K50" s="23">
        <f t="shared" si="1"/>
        <v>5.7557168911335586E-3</v>
      </c>
    </row>
    <row r="51" spans="1:11" x14ac:dyDescent="0.2">
      <c r="A51" s="7">
        <v>45</v>
      </c>
      <c r="B51" s="7">
        <v>30</v>
      </c>
      <c r="C51" s="1" t="s">
        <v>151</v>
      </c>
      <c r="D51" s="1" t="s">
        <v>98</v>
      </c>
      <c r="F51" s="2">
        <v>2007</v>
      </c>
      <c r="G51" s="26">
        <v>1.9017361111111113E-2</v>
      </c>
      <c r="H51" s="8" t="s">
        <v>19</v>
      </c>
      <c r="I51" s="7">
        <v>6</v>
      </c>
      <c r="J51" s="7">
        <v>774</v>
      </c>
      <c r="K51" s="23">
        <f t="shared" si="1"/>
        <v>5.7628367003367013E-3</v>
      </c>
    </row>
    <row r="52" spans="1:11" x14ac:dyDescent="0.2">
      <c r="A52" s="7">
        <v>46</v>
      </c>
      <c r="B52" s="7">
        <v>31</v>
      </c>
      <c r="C52" s="1" t="s">
        <v>167</v>
      </c>
      <c r="D52" s="1" t="s">
        <v>98</v>
      </c>
      <c r="F52" s="2">
        <v>2005</v>
      </c>
      <c r="G52" s="26">
        <v>1.9078935185185185E-2</v>
      </c>
      <c r="H52" s="8" t="s">
        <v>21</v>
      </c>
      <c r="I52" s="7">
        <v>3</v>
      </c>
      <c r="J52" s="7">
        <v>500</v>
      </c>
      <c r="K52" s="23">
        <f t="shared" si="1"/>
        <v>5.7814955106621777E-3</v>
      </c>
    </row>
    <row r="53" spans="1:11" x14ac:dyDescent="0.2">
      <c r="A53" s="7">
        <v>47</v>
      </c>
      <c r="B53" s="7">
        <v>16</v>
      </c>
      <c r="C53" s="1" t="s">
        <v>149</v>
      </c>
      <c r="D53" s="1" t="s">
        <v>98</v>
      </c>
      <c r="F53" s="2">
        <v>2001</v>
      </c>
      <c r="G53" s="26">
        <v>1.9445254629629628E-2</v>
      </c>
      <c r="H53" s="8" t="s">
        <v>24</v>
      </c>
      <c r="I53" s="7">
        <v>1</v>
      </c>
      <c r="J53" s="7">
        <v>495</v>
      </c>
      <c r="K53" s="23">
        <f t="shared" si="1"/>
        <v>5.8925014029180692E-3</v>
      </c>
    </row>
    <row r="54" spans="1:11" x14ac:dyDescent="0.2">
      <c r="A54" s="7">
        <v>48</v>
      </c>
      <c r="B54" s="7">
        <v>32</v>
      </c>
      <c r="C54" s="1" t="s">
        <v>216</v>
      </c>
      <c r="D54" s="1" t="s">
        <v>98</v>
      </c>
      <c r="F54" s="2">
        <v>1994</v>
      </c>
      <c r="G54" s="26">
        <v>1.9730439814814815E-2</v>
      </c>
      <c r="H54" s="8" t="s">
        <v>27</v>
      </c>
      <c r="I54" s="7">
        <v>3</v>
      </c>
      <c r="J54" s="7">
        <v>496</v>
      </c>
      <c r="K54" s="23">
        <f t="shared" si="1"/>
        <v>5.9789211560044896E-3</v>
      </c>
    </row>
  </sheetData>
  <autoFilter ref="A6:K54"/>
  <sortState ref="A7:K54">
    <sortCondition ref="G7:G54"/>
  </sortState>
  <mergeCells count="2">
    <mergeCell ref="D3:E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Header>Erstellt von AK &amp;D&amp;RSeite &amp;P</oddHeader>
    <oddFooter>&amp;L&amp;"Calibri,Standard"&amp;9&amp;F - &amp;A&amp;C&amp;"Calibri,Standard"&amp;9RC Vorwärts Speyer&amp;R&amp;"Calibri,Standard"&amp;9Seite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K54"/>
  <sheetViews>
    <sheetView zoomScale="120" zoomScaleNormal="120" zoomScalePageLayoutView="120" workbookViewId="0">
      <selection activeCell="A57" sqref="A57:XFD60"/>
    </sheetView>
  </sheetViews>
  <sheetFormatPr baseColWidth="10" defaultColWidth="10.85546875" defaultRowHeight="15" x14ac:dyDescent="0.2"/>
  <cols>
    <col min="1" max="2" width="7.7109375" style="7" customWidth="1"/>
    <col min="3" max="3" width="25.7109375" style="1" customWidth="1"/>
    <col min="4" max="4" width="24.42578125" style="1" customWidth="1"/>
    <col min="5" max="5" width="4.28515625" style="2" customWidth="1"/>
    <col min="6" max="6" width="7.140625" style="2" customWidth="1"/>
    <col min="7" max="7" width="10.85546875" style="21"/>
    <col min="8" max="8" width="8.7109375" style="2" customWidth="1"/>
    <col min="9" max="9" width="8.85546875" style="2" bestFit="1" customWidth="1"/>
    <col min="10" max="10" width="8.7109375" style="7" customWidth="1"/>
    <col min="11" max="11" width="10.42578125" style="9" customWidth="1"/>
    <col min="12" max="16384" width="10.85546875" style="3"/>
  </cols>
  <sheetData>
    <row r="1" spans="1:11" x14ac:dyDescent="0.2">
      <c r="A1" s="3" t="s">
        <v>0</v>
      </c>
      <c r="B1" s="3"/>
    </row>
    <row r="2" spans="1:11" ht="0.75" customHeight="1" x14ac:dyDescent="0.2">
      <c r="A2" s="3"/>
      <c r="B2" s="3"/>
    </row>
    <row r="3" spans="1:11" s="6" customFormat="1" x14ac:dyDescent="0.2">
      <c r="A3" s="6" t="s">
        <v>46</v>
      </c>
      <c r="C3" s="4"/>
      <c r="D3" s="45" t="s">
        <v>11</v>
      </c>
      <c r="E3" s="45"/>
      <c r="F3" s="22">
        <v>6.7</v>
      </c>
      <c r="G3" s="5"/>
      <c r="H3" s="5"/>
      <c r="I3" s="46">
        <f>'3,3 km'!I3:J3</f>
        <v>43518</v>
      </c>
      <c r="J3" s="46"/>
      <c r="K3" s="10"/>
    </row>
    <row r="4" spans="1:11" ht="2.25" customHeight="1" x14ac:dyDescent="0.2">
      <c r="A4" s="3"/>
      <c r="B4" s="3"/>
    </row>
    <row r="5" spans="1:11" s="5" customFormat="1" ht="12.75" customHeight="1" x14ac:dyDescent="0.2">
      <c r="A5" s="11" t="s">
        <v>1</v>
      </c>
      <c r="B5" s="11" t="s">
        <v>44</v>
      </c>
      <c r="C5" s="28" t="s">
        <v>47</v>
      </c>
      <c r="D5" s="28" t="s">
        <v>2</v>
      </c>
      <c r="E5" s="28" t="s">
        <v>3</v>
      </c>
      <c r="F5" s="28" t="s">
        <v>4</v>
      </c>
      <c r="G5" s="29" t="s">
        <v>5</v>
      </c>
      <c r="H5" s="28" t="s">
        <v>7</v>
      </c>
      <c r="I5" s="38" t="s">
        <v>105</v>
      </c>
      <c r="J5" s="28" t="s">
        <v>6</v>
      </c>
      <c r="K5" s="31" t="s">
        <v>8</v>
      </c>
    </row>
    <row r="6" spans="1:11" ht="12.75" customHeight="1" x14ac:dyDescent="0.2">
      <c r="A6" s="13"/>
      <c r="B6" s="13"/>
      <c r="C6" s="32">
        <f>SUBTOTAL(3,C7:C19)</f>
        <v>13</v>
      </c>
      <c r="D6" s="33"/>
      <c r="E6" s="34"/>
      <c r="F6" s="34"/>
      <c r="G6" s="37"/>
      <c r="H6" s="34"/>
      <c r="I6" s="38" t="s">
        <v>43</v>
      </c>
      <c r="J6" s="34"/>
      <c r="K6" s="36"/>
    </row>
    <row r="7" spans="1:11" ht="13.5" customHeight="1" x14ac:dyDescent="0.2">
      <c r="A7" s="7">
        <v>1</v>
      </c>
      <c r="B7" s="7">
        <v>1</v>
      </c>
      <c r="C7" s="3" t="s">
        <v>48</v>
      </c>
      <c r="D7" s="1" t="s">
        <v>49</v>
      </c>
      <c r="F7" s="2">
        <v>1963</v>
      </c>
      <c r="G7" s="26">
        <v>1.7586458333333336E-2</v>
      </c>
      <c r="H7" s="2" t="s">
        <v>9</v>
      </c>
      <c r="I7" s="2">
        <v>1</v>
      </c>
      <c r="J7" s="7">
        <v>535</v>
      </c>
      <c r="K7" s="23">
        <f t="shared" ref="K7:K54" si="0">G7/$F$3</f>
        <v>2.6248445273631842E-3</v>
      </c>
    </row>
    <row r="8" spans="1:11" ht="13.5" customHeight="1" x14ac:dyDescent="0.2">
      <c r="A8" s="7">
        <v>2</v>
      </c>
      <c r="B8" s="7">
        <v>2</v>
      </c>
      <c r="C8" s="1" t="s">
        <v>52</v>
      </c>
      <c r="D8" s="1" t="s">
        <v>53</v>
      </c>
      <c r="F8" s="2">
        <v>1973</v>
      </c>
      <c r="G8" s="26">
        <v>1.7908796296296298E-2</v>
      </c>
      <c r="H8" s="2" t="s">
        <v>34</v>
      </c>
      <c r="I8" s="2">
        <v>1</v>
      </c>
      <c r="J8" s="7">
        <v>538</v>
      </c>
      <c r="K8" s="23">
        <f t="shared" si="0"/>
        <v>2.6729546710889994E-3</v>
      </c>
    </row>
    <row r="9" spans="1:11" ht="13.5" customHeight="1" x14ac:dyDescent="0.2">
      <c r="A9" s="7">
        <v>3</v>
      </c>
      <c r="B9" s="7">
        <v>3</v>
      </c>
      <c r="C9" s="1" t="s">
        <v>110</v>
      </c>
      <c r="F9" s="2">
        <v>1996</v>
      </c>
      <c r="G9" s="26">
        <v>1.8245833333333333E-2</v>
      </c>
      <c r="H9" s="8" t="s">
        <v>27</v>
      </c>
      <c r="I9" s="2">
        <v>1</v>
      </c>
      <c r="J9" s="7">
        <v>423</v>
      </c>
      <c r="K9" s="23">
        <f t="shared" si="0"/>
        <v>2.7232587064676614E-3</v>
      </c>
    </row>
    <row r="10" spans="1:11" ht="13.5" customHeight="1" x14ac:dyDescent="0.2">
      <c r="A10" s="7">
        <v>4</v>
      </c>
      <c r="B10" s="7">
        <v>1</v>
      </c>
      <c r="C10" s="1" t="s">
        <v>148</v>
      </c>
      <c r="D10" s="1" t="s">
        <v>98</v>
      </c>
      <c r="F10" s="2">
        <v>2004</v>
      </c>
      <c r="G10" s="26">
        <v>1.834826388888889E-2</v>
      </c>
      <c r="H10" s="2" t="s">
        <v>20</v>
      </c>
      <c r="I10" s="2">
        <v>1</v>
      </c>
      <c r="J10" s="7">
        <v>770</v>
      </c>
      <c r="K10" s="23">
        <f t="shared" si="0"/>
        <v>2.7385468490878939E-3</v>
      </c>
    </row>
    <row r="11" spans="1:11" ht="13.5" customHeight="1" x14ac:dyDescent="0.2">
      <c r="A11" s="7">
        <v>5</v>
      </c>
      <c r="B11" s="7">
        <v>2</v>
      </c>
      <c r="C11" s="1" t="s">
        <v>180</v>
      </c>
      <c r="D11" s="1" t="s">
        <v>181</v>
      </c>
      <c r="F11" s="2">
        <v>1992</v>
      </c>
      <c r="G11" s="26">
        <v>1.8498032407407407E-2</v>
      </c>
      <c r="H11" s="2" t="s">
        <v>26</v>
      </c>
      <c r="I11" s="2">
        <v>1</v>
      </c>
      <c r="J11" s="7">
        <v>478</v>
      </c>
      <c r="K11" s="23">
        <f t="shared" si="0"/>
        <v>2.7609003593145384E-3</v>
      </c>
    </row>
    <row r="12" spans="1:11" ht="13.5" customHeight="1" x14ac:dyDescent="0.2">
      <c r="A12" s="7">
        <v>6</v>
      </c>
      <c r="B12" s="7">
        <v>4</v>
      </c>
      <c r="C12" s="1" t="s">
        <v>182</v>
      </c>
      <c r="F12" s="2">
        <v>1990</v>
      </c>
      <c r="G12" s="26">
        <v>1.9052777777777776E-2</v>
      </c>
      <c r="H12" s="2" t="s">
        <v>27</v>
      </c>
      <c r="I12" s="2">
        <v>2</v>
      </c>
      <c r="J12" s="7">
        <v>479</v>
      </c>
      <c r="K12" s="23">
        <f t="shared" si="0"/>
        <v>2.8436981757877277E-3</v>
      </c>
    </row>
    <row r="13" spans="1:11" ht="13.5" customHeight="1" x14ac:dyDescent="0.2">
      <c r="A13" s="7">
        <v>7</v>
      </c>
      <c r="B13" s="7">
        <v>5</v>
      </c>
      <c r="C13" s="1" t="s">
        <v>86</v>
      </c>
      <c r="D13" s="1" t="s">
        <v>85</v>
      </c>
      <c r="F13" s="2">
        <v>1987</v>
      </c>
      <c r="G13" s="26">
        <v>1.9083796296296297E-2</v>
      </c>
      <c r="H13" s="2" t="s">
        <v>29</v>
      </c>
      <c r="I13" s="2">
        <v>1</v>
      </c>
      <c r="J13" s="7">
        <v>552</v>
      </c>
      <c r="K13" s="23">
        <f t="shared" si="0"/>
        <v>2.8483278054173577E-3</v>
      </c>
    </row>
    <row r="14" spans="1:11" ht="13.5" customHeight="1" x14ac:dyDescent="0.2">
      <c r="A14" s="7">
        <v>8</v>
      </c>
      <c r="B14" s="7">
        <v>6</v>
      </c>
      <c r="C14" s="1" t="s">
        <v>174</v>
      </c>
      <c r="D14" s="1" t="s">
        <v>132</v>
      </c>
      <c r="F14" s="2">
        <v>1967</v>
      </c>
      <c r="G14" s="26">
        <v>1.9759259259259258E-2</v>
      </c>
      <c r="H14" s="2" t="s">
        <v>36</v>
      </c>
      <c r="I14" s="2">
        <v>1</v>
      </c>
      <c r="J14" s="7">
        <v>493</v>
      </c>
      <c r="K14" s="23">
        <f t="shared" si="0"/>
        <v>2.9491431730237698E-3</v>
      </c>
    </row>
    <row r="15" spans="1:11" ht="13.5" customHeight="1" x14ac:dyDescent="0.2">
      <c r="A15" s="7">
        <v>9</v>
      </c>
      <c r="B15" s="7">
        <v>3</v>
      </c>
      <c r="C15" s="1" t="s">
        <v>120</v>
      </c>
      <c r="D15" s="1" t="s">
        <v>75</v>
      </c>
      <c r="F15" s="2">
        <v>2007</v>
      </c>
      <c r="G15" s="26">
        <v>1.9937847222222221E-2</v>
      </c>
      <c r="H15" s="2" t="s">
        <v>18</v>
      </c>
      <c r="I15" s="2">
        <v>1</v>
      </c>
      <c r="J15" s="7">
        <v>429</v>
      </c>
      <c r="K15" s="23">
        <f t="shared" si="0"/>
        <v>2.9757980928689881E-3</v>
      </c>
    </row>
    <row r="16" spans="1:11" ht="13.5" customHeight="1" x14ac:dyDescent="0.2">
      <c r="A16" s="7">
        <v>10</v>
      </c>
      <c r="B16" s="7">
        <v>7</v>
      </c>
      <c r="C16" s="1" t="s">
        <v>94</v>
      </c>
      <c r="D16" s="1" t="s">
        <v>91</v>
      </c>
      <c r="F16" s="2">
        <v>1967</v>
      </c>
      <c r="G16" s="26">
        <v>2.0363425925925927E-2</v>
      </c>
      <c r="H16" s="2" t="s">
        <v>36</v>
      </c>
      <c r="I16" s="2">
        <v>2</v>
      </c>
      <c r="J16" s="7">
        <v>560</v>
      </c>
      <c r="K16" s="23">
        <f t="shared" si="0"/>
        <v>3.0393173023770038E-3</v>
      </c>
    </row>
    <row r="17" spans="1:11" ht="13.5" customHeight="1" x14ac:dyDescent="0.2">
      <c r="A17" s="7">
        <v>11</v>
      </c>
      <c r="B17" s="7">
        <v>8</v>
      </c>
      <c r="C17" s="1" t="s">
        <v>138</v>
      </c>
      <c r="F17" s="2">
        <v>1971</v>
      </c>
      <c r="G17" s="26">
        <v>2.0374074074074076E-2</v>
      </c>
      <c r="H17" s="2" t="s">
        <v>34</v>
      </c>
      <c r="I17" s="2">
        <v>2</v>
      </c>
      <c r="J17" s="7">
        <v>482</v>
      </c>
      <c r="K17" s="23">
        <f t="shared" si="0"/>
        <v>3.0409065782200113E-3</v>
      </c>
    </row>
    <row r="18" spans="1:11" ht="13.5" customHeight="1" x14ac:dyDescent="0.2">
      <c r="A18" s="7">
        <v>12</v>
      </c>
      <c r="B18" s="7">
        <v>4</v>
      </c>
      <c r="C18" s="1" t="s">
        <v>54</v>
      </c>
      <c r="D18" s="1" t="s">
        <v>53</v>
      </c>
      <c r="F18" s="2">
        <v>1974</v>
      </c>
      <c r="G18" s="26">
        <v>2.0410416666666664E-2</v>
      </c>
      <c r="H18" s="2" t="s">
        <v>10</v>
      </c>
      <c r="I18" s="2">
        <v>1</v>
      </c>
      <c r="J18" s="7">
        <v>537</v>
      </c>
      <c r="K18" s="23">
        <f t="shared" si="0"/>
        <v>3.0463308457711435E-3</v>
      </c>
    </row>
    <row r="19" spans="1:11" ht="13.5" customHeight="1" x14ac:dyDescent="0.2">
      <c r="A19" s="7">
        <v>13</v>
      </c>
      <c r="B19" s="7">
        <v>9</v>
      </c>
      <c r="C19" s="1" t="s">
        <v>76</v>
      </c>
      <c r="D19" s="1" t="s">
        <v>75</v>
      </c>
      <c r="F19" s="2">
        <v>1968</v>
      </c>
      <c r="G19" s="26">
        <v>2.0512731481481482E-2</v>
      </c>
      <c r="H19" s="2" t="s">
        <v>36</v>
      </c>
      <c r="I19" s="2">
        <v>3</v>
      </c>
      <c r="J19" s="7">
        <v>551</v>
      </c>
      <c r="K19" s="23">
        <f t="shared" si="0"/>
        <v>3.0616017136539525E-3</v>
      </c>
    </row>
    <row r="20" spans="1:11" ht="13.5" customHeight="1" x14ac:dyDescent="0.2">
      <c r="A20" s="7">
        <v>14</v>
      </c>
      <c r="B20" s="7">
        <v>10</v>
      </c>
      <c r="C20" s="1" t="s">
        <v>197</v>
      </c>
      <c r="D20" s="1" t="s">
        <v>198</v>
      </c>
      <c r="F20" s="2">
        <v>1964</v>
      </c>
      <c r="G20" s="26">
        <v>2.122523148148148E-2</v>
      </c>
      <c r="H20" s="2" t="s">
        <v>9</v>
      </c>
      <c r="I20" s="2">
        <v>2</v>
      </c>
      <c r="J20" s="7">
        <v>460</v>
      </c>
      <c r="K20" s="23">
        <f t="shared" si="0"/>
        <v>3.1679449972360418E-3</v>
      </c>
    </row>
    <row r="21" spans="1:11" ht="13.5" customHeight="1" x14ac:dyDescent="0.2">
      <c r="A21" s="7">
        <v>15</v>
      </c>
      <c r="B21" s="7">
        <v>11</v>
      </c>
      <c r="C21" s="1" t="s">
        <v>81</v>
      </c>
      <c r="D21" s="1" t="s">
        <v>63</v>
      </c>
      <c r="F21" s="2">
        <v>1984</v>
      </c>
      <c r="G21" s="26">
        <v>2.1582407407407408E-2</v>
      </c>
      <c r="H21" s="2" t="s">
        <v>31</v>
      </c>
      <c r="I21" s="2">
        <v>1</v>
      </c>
      <c r="J21" s="7">
        <v>548</v>
      </c>
      <c r="K21" s="23">
        <f t="shared" si="0"/>
        <v>3.2212548369264789E-3</v>
      </c>
    </row>
    <row r="22" spans="1:11" x14ac:dyDescent="0.2">
      <c r="A22" s="7">
        <v>16</v>
      </c>
      <c r="B22" s="7">
        <v>12</v>
      </c>
      <c r="C22" s="1" t="s">
        <v>79</v>
      </c>
      <c r="D22" s="1" t="s">
        <v>75</v>
      </c>
      <c r="F22" s="2">
        <v>2008</v>
      </c>
      <c r="G22" s="26">
        <v>2.1666550925925926E-2</v>
      </c>
      <c r="H22" s="2" t="s">
        <v>62</v>
      </c>
      <c r="I22" s="2">
        <v>1</v>
      </c>
      <c r="J22" s="7">
        <v>550</v>
      </c>
      <c r="K22" s="23">
        <f t="shared" si="0"/>
        <v>3.2338135710337202E-3</v>
      </c>
    </row>
    <row r="23" spans="1:11" x14ac:dyDescent="0.2">
      <c r="A23" s="7">
        <v>17</v>
      </c>
      <c r="B23" s="7">
        <v>5</v>
      </c>
      <c r="C23" s="1" t="s">
        <v>207</v>
      </c>
      <c r="D23" s="1" t="s">
        <v>75</v>
      </c>
      <c r="F23" s="2">
        <v>2007</v>
      </c>
      <c r="G23" s="26">
        <v>2.3686111111111106E-2</v>
      </c>
      <c r="H23" s="2" t="s">
        <v>18</v>
      </c>
      <c r="I23" s="2">
        <v>2</v>
      </c>
      <c r="J23" s="7">
        <v>431</v>
      </c>
      <c r="K23" s="23">
        <f t="shared" si="0"/>
        <v>3.5352404643449412E-3</v>
      </c>
    </row>
    <row r="24" spans="1:11" x14ac:dyDescent="0.2">
      <c r="A24" s="7">
        <v>18</v>
      </c>
      <c r="B24" s="7">
        <v>13</v>
      </c>
      <c r="C24" s="1" t="s">
        <v>193</v>
      </c>
      <c r="F24" s="2">
        <v>2004</v>
      </c>
      <c r="G24" s="26">
        <v>2.3720370370370367E-2</v>
      </c>
      <c r="H24" s="2" t="s">
        <v>21</v>
      </c>
      <c r="I24" s="2">
        <v>1</v>
      </c>
      <c r="J24" s="7">
        <v>454</v>
      </c>
      <c r="K24" s="23">
        <f t="shared" si="0"/>
        <v>3.540353786622443E-3</v>
      </c>
    </row>
    <row r="25" spans="1:11" x14ac:dyDescent="0.2">
      <c r="A25" s="7">
        <v>19</v>
      </c>
      <c r="B25" s="7">
        <v>6</v>
      </c>
      <c r="C25" s="1" t="s">
        <v>104</v>
      </c>
      <c r="D25" s="1" t="s">
        <v>73</v>
      </c>
      <c r="F25" s="2">
        <v>1973</v>
      </c>
      <c r="G25" s="26">
        <v>2.3902199074074076E-2</v>
      </c>
      <c r="H25" s="2" t="s">
        <v>10</v>
      </c>
      <c r="I25" s="2">
        <v>2</v>
      </c>
      <c r="J25" s="7">
        <v>765</v>
      </c>
      <c r="K25" s="23">
        <f t="shared" si="0"/>
        <v>3.5674923991155334E-3</v>
      </c>
    </row>
    <row r="26" spans="1:11" x14ac:dyDescent="0.2">
      <c r="A26" s="7">
        <v>20</v>
      </c>
      <c r="B26" s="7">
        <v>14</v>
      </c>
      <c r="C26" s="1" t="s">
        <v>102</v>
      </c>
      <c r="D26" s="1" t="s">
        <v>103</v>
      </c>
      <c r="F26" s="2">
        <v>1966</v>
      </c>
      <c r="G26" s="26">
        <v>2.3909953703703701E-2</v>
      </c>
      <c r="H26" s="2" t="s">
        <v>36</v>
      </c>
      <c r="I26" s="2">
        <v>4</v>
      </c>
      <c r="J26" s="7">
        <v>769</v>
      </c>
      <c r="K26" s="23">
        <f t="shared" si="0"/>
        <v>3.5686498065229401E-3</v>
      </c>
    </row>
    <row r="27" spans="1:11" x14ac:dyDescent="0.2">
      <c r="A27" s="7">
        <v>21</v>
      </c>
      <c r="B27" s="7">
        <v>15</v>
      </c>
      <c r="C27" s="1" t="s">
        <v>192</v>
      </c>
      <c r="F27" s="2">
        <v>1975</v>
      </c>
      <c r="G27" s="26">
        <v>2.3919560185185183E-2</v>
      </c>
      <c r="H27" s="2" t="s">
        <v>33</v>
      </c>
      <c r="I27" s="2">
        <v>1</v>
      </c>
      <c r="J27" s="7">
        <v>453</v>
      </c>
      <c r="K27" s="23">
        <f t="shared" si="0"/>
        <v>3.5700836097291317E-3</v>
      </c>
    </row>
    <row r="28" spans="1:11" x14ac:dyDescent="0.2">
      <c r="A28" s="7">
        <v>22</v>
      </c>
      <c r="B28" s="7">
        <v>7</v>
      </c>
      <c r="C28" s="1" t="s">
        <v>127</v>
      </c>
      <c r="D28" s="1" t="s">
        <v>128</v>
      </c>
      <c r="F28" s="2">
        <v>1957</v>
      </c>
      <c r="G28" s="26">
        <v>2.392824074074074E-2</v>
      </c>
      <c r="H28" s="2" t="s">
        <v>38</v>
      </c>
      <c r="I28" s="2">
        <v>1</v>
      </c>
      <c r="J28" s="7">
        <v>434</v>
      </c>
      <c r="K28" s="23">
        <f t="shared" si="0"/>
        <v>3.5713792150359313E-3</v>
      </c>
    </row>
    <row r="29" spans="1:11" x14ac:dyDescent="0.2">
      <c r="A29" s="7">
        <v>23</v>
      </c>
      <c r="B29" s="7">
        <v>8</v>
      </c>
      <c r="C29" s="1" t="s">
        <v>157</v>
      </c>
      <c r="D29" s="1" t="s">
        <v>73</v>
      </c>
      <c r="F29" s="2">
        <v>1970</v>
      </c>
      <c r="G29" s="26">
        <v>2.3940624999999997E-2</v>
      </c>
      <c r="H29" s="2" t="s">
        <v>10</v>
      </c>
      <c r="I29" s="2">
        <v>3</v>
      </c>
      <c r="J29" s="7">
        <v>787</v>
      </c>
      <c r="K29" s="23">
        <f t="shared" si="0"/>
        <v>3.5732276119402979E-3</v>
      </c>
    </row>
    <row r="30" spans="1:11" x14ac:dyDescent="0.2">
      <c r="A30" s="7">
        <v>24</v>
      </c>
      <c r="B30" s="7">
        <v>16</v>
      </c>
      <c r="C30" s="1" t="s">
        <v>45</v>
      </c>
      <c r="D30" s="1" t="s">
        <v>65</v>
      </c>
      <c r="F30" s="2">
        <v>1949</v>
      </c>
      <c r="G30" s="26">
        <v>2.4062037037037035E-2</v>
      </c>
      <c r="H30" s="2" t="s">
        <v>42</v>
      </c>
      <c r="I30" s="2">
        <v>1</v>
      </c>
      <c r="J30" s="7">
        <v>544</v>
      </c>
      <c r="K30" s="23">
        <f t="shared" si="0"/>
        <v>3.5913488114980648E-3</v>
      </c>
    </row>
    <row r="31" spans="1:11" x14ac:dyDescent="0.2">
      <c r="A31" s="7">
        <v>25</v>
      </c>
      <c r="B31" s="7">
        <v>17</v>
      </c>
      <c r="C31" s="1" t="s">
        <v>82</v>
      </c>
      <c r="D31" s="1" t="s">
        <v>83</v>
      </c>
      <c r="F31" s="2">
        <v>1963</v>
      </c>
      <c r="G31" s="26">
        <v>2.4227083333333333E-2</v>
      </c>
      <c r="H31" s="2" t="s">
        <v>9</v>
      </c>
      <c r="I31" s="2">
        <v>3</v>
      </c>
      <c r="J31" s="7">
        <v>716</v>
      </c>
      <c r="K31" s="23">
        <f t="shared" si="0"/>
        <v>3.6159825870646766E-3</v>
      </c>
    </row>
    <row r="32" spans="1:11" x14ac:dyDescent="0.2">
      <c r="A32" s="7">
        <v>26</v>
      </c>
      <c r="B32" s="7">
        <v>18</v>
      </c>
      <c r="C32" s="1" t="s">
        <v>141</v>
      </c>
      <c r="D32" s="1" t="s">
        <v>87</v>
      </c>
      <c r="F32" s="2">
        <v>1987</v>
      </c>
      <c r="G32" s="26">
        <v>2.4985532407407404E-2</v>
      </c>
      <c r="H32" s="2" t="s">
        <v>29</v>
      </c>
      <c r="I32" s="2">
        <v>2</v>
      </c>
      <c r="J32" s="7">
        <v>475</v>
      </c>
      <c r="K32" s="23">
        <f t="shared" si="0"/>
        <v>3.7291839414040902E-3</v>
      </c>
    </row>
    <row r="33" spans="1:11" x14ac:dyDescent="0.2">
      <c r="A33" s="7">
        <v>27</v>
      </c>
      <c r="B33" s="7">
        <v>9</v>
      </c>
      <c r="C33" s="1" t="s">
        <v>146</v>
      </c>
      <c r="F33" s="2">
        <v>1995</v>
      </c>
      <c r="G33" s="26">
        <v>2.5126157407407406E-2</v>
      </c>
      <c r="H33" s="2" t="s">
        <v>26</v>
      </c>
      <c r="I33" s="2">
        <v>2</v>
      </c>
      <c r="J33" s="7">
        <v>489</v>
      </c>
      <c r="K33" s="23">
        <f t="shared" si="0"/>
        <v>3.7501727473742397E-3</v>
      </c>
    </row>
    <row r="34" spans="1:11" x14ac:dyDescent="0.2">
      <c r="A34" s="7">
        <v>28</v>
      </c>
      <c r="B34" s="7">
        <v>10</v>
      </c>
      <c r="C34" s="1" t="s">
        <v>145</v>
      </c>
      <c r="F34" s="2">
        <v>1963</v>
      </c>
      <c r="G34" s="26">
        <v>2.5137268518518514E-2</v>
      </c>
      <c r="H34" s="2" t="s">
        <v>37</v>
      </c>
      <c r="I34" s="2">
        <v>1</v>
      </c>
      <c r="J34" s="7">
        <v>488</v>
      </c>
      <c r="K34" s="23">
        <f t="shared" si="0"/>
        <v>3.7518311221669421E-3</v>
      </c>
    </row>
    <row r="35" spans="1:11" x14ac:dyDescent="0.2">
      <c r="A35" s="7">
        <v>29</v>
      </c>
      <c r="B35" s="7">
        <v>19</v>
      </c>
      <c r="C35" s="1" t="s">
        <v>60</v>
      </c>
      <c r="D35" s="1" t="s">
        <v>61</v>
      </c>
      <c r="F35" s="2">
        <v>1958</v>
      </c>
      <c r="G35" s="26">
        <v>2.5188888888888886E-2</v>
      </c>
      <c r="H35" s="2" t="s">
        <v>39</v>
      </c>
      <c r="I35" s="2">
        <v>1</v>
      </c>
      <c r="J35" s="7">
        <v>541</v>
      </c>
      <c r="K35" s="23">
        <f t="shared" si="0"/>
        <v>3.7595356550580426E-3</v>
      </c>
    </row>
    <row r="36" spans="1:11" x14ac:dyDescent="0.2">
      <c r="A36" s="7">
        <v>30</v>
      </c>
      <c r="B36" s="7">
        <v>20</v>
      </c>
      <c r="C36" s="1" t="s">
        <v>183</v>
      </c>
      <c r="F36" s="2">
        <v>1968</v>
      </c>
      <c r="G36" s="26">
        <v>2.5279513888888893E-2</v>
      </c>
      <c r="H36" s="2" t="s">
        <v>36</v>
      </c>
      <c r="I36" s="2">
        <v>5</v>
      </c>
      <c r="J36" s="7">
        <v>483</v>
      </c>
      <c r="K36" s="23">
        <f t="shared" si="0"/>
        <v>3.7730617744610286E-3</v>
      </c>
    </row>
    <row r="37" spans="1:11" x14ac:dyDescent="0.2">
      <c r="A37" s="7">
        <v>31</v>
      </c>
      <c r="B37" s="7">
        <v>21</v>
      </c>
      <c r="C37" s="1" t="s">
        <v>115</v>
      </c>
      <c r="D37" s="1" t="s">
        <v>116</v>
      </c>
      <c r="F37" s="2">
        <v>1967</v>
      </c>
      <c r="G37" s="26">
        <v>2.5357870370370367E-2</v>
      </c>
      <c r="H37" s="2" t="s">
        <v>36</v>
      </c>
      <c r="I37" s="2">
        <v>6</v>
      </c>
      <c r="J37" s="7">
        <v>417</v>
      </c>
      <c r="K37" s="23">
        <f t="shared" si="0"/>
        <v>3.7847567716970698E-3</v>
      </c>
    </row>
    <row r="38" spans="1:11" x14ac:dyDescent="0.2">
      <c r="A38" s="7">
        <v>32</v>
      </c>
      <c r="B38" s="7">
        <v>11</v>
      </c>
      <c r="C38" s="1" t="s">
        <v>93</v>
      </c>
      <c r="D38" s="1" t="s">
        <v>91</v>
      </c>
      <c r="F38" s="2">
        <v>1966</v>
      </c>
      <c r="G38" s="26">
        <v>2.53662037037037E-2</v>
      </c>
      <c r="H38" s="2" t="s">
        <v>35</v>
      </c>
      <c r="I38" s="2">
        <v>1</v>
      </c>
      <c r="J38" s="7">
        <v>559</v>
      </c>
      <c r="K38" s="23">
        <f t="shared" si="0"/>
        <v>3.7860005527915971E-3</v>
      </c>
    </row>
    <row r="39" spans="1:11" x14ac:dyDescent="0.2">
      <c r="A39" s="7">
        <v>33</v>
      </c>
      <c r="B39" s="7">
        <v>22</v>
      </c>
      <c r="C39" s="1" t="s">
        <v>101</v>
      </c>
      <c r="F39" s="2">
        <v>1966</v>
      </c>
      <c r="G39" s="26">
        <v>2.5515277777777776E-2</v>
      </c>
      <c r="H39" s="2" t="s">
        <v>36</v>
      </c>
      <c r="I39" s="2">
        <v>7</v>
      </c>
      <c r="J39" s="7">
        <v>745</v>
      </c>
      <c r="K39" s="23">
        <f t="shared" si="0"/>
        <v>3.8082504145936979E-3</v>
      </c>
    </row>
    <row r="40" spans="1:11" x14ac:dyDescent="0.2">
      <c r="A40" s="7">
        <v>34</v>
      </c>
      <c r="B40" s="7">
        <v>23</v>
      </c>
      <c r="C40" s="1" t="s">
        <v>88</v>
      </c>
      <c r="F40" s="2">
        <v>1971</v>
      </c>
      <c r="G40" s="26">
        <v>2.552164351851852E-2</v>
      </c>
      <c r="H40" s="2" t="s">
        <v>34</v>
      </c>
      <c r="I40" s="2">
        <v>3</v>
      </c>
      <c r="J40" s="7">
        <v>746</v>
      </c>
      <c r="K40" s="23">
        <f t="shared" si="0"/>
        <v>3.8092005251520178E-3</v>
      </c>
    </row>
    <row r="41" spans="1:11" x14ac:dyDescent="0.2">
      <c r="A41" s="7">
        <v>35</v>
      </c>
      <c r="B41" s="7">
        <v>12</v>
      </c>
      <c r="C41" s="1" t="s">
        <v>117</v>
      </c>
      <c r="D41" s="1" t="s">
        <v>118</v>
      </c>
      <c r="F41" s="2">
        <v>1988</v>
      </c>
      <c r="G41" s="26">
        <v>2.5744560185185186E-2</v>
      </c>
      <c r="H41" s="2" t="s">
        <v>28</v>
      </c>
      <c r="I41" s="2">
        <v>1</v>
      </c>
      <c r="J41" s="7">
        <v>428</v>
      </c>
      <c r="K41" s="23">
        <f t="shared" si="0"/>
        <v>3.8424716694306247E-3</v>
      </c>
    </row>
    <row r="42" spans="1:11" x14ac:dyDescent="0.2">
      <c r="A42" s="7">
        <v>36</v>
      </c>
      <c r="B42" s="7">
        <v>24</v>
      </c>
      <c r="C42" s="1" t="s">
        <v>156</v>
      </c>
      <c r="D42" s="1" t="s">
        <v>73</v>
      </c>
      <c r="F42" s="2">
        <v>1966</v>
      </c>
      <c r="G42" s="26">
        <v>2.5748032407407404E-2</v>
      </c>
      <c r="H42" s="2" t="s">
        <v>36</v>
      </c>
      <c r="I42" s="2">
        <v>8</v>
      </c>
      <c r="J42" s="7">
        <v>786</v>
      </c>
      <c r="K42" s="23">
        <f t="shared" si="0"/>
        <v>3.8429899115533439E-3</v>
      </c>
    </row>
    <row r="43" spans="1:11" x14ac:dyDescent="0.2">
      <c r="A43" s="7">
        <v>37</v>
      </c>
      <c r="B43" s="7">
        <v>25</v>
      </c>
      <c r="C43" s="1" t="s">
        <v>95</v>
      </c>
      <c r="D43" s="1" t="s">
        <v>96</v>
      </c>
      <c r="F43" s="2">
        <v>1976</v>
      </c>
      <c r="G43" s="26">
        <v>2.6143287037037038E-2</v>
      </c>
      <c r="H43" s="2" t="s">
        <v>33</v>
      </c>
      <c r="I43" s="2">
        <v>2</v>
      </c>
      <c r="J43" s="7">
        <v>742</v>
      </c>
      <c r="K43" s="23">
        <f t="shared" si="0"/>
        <v>3.9019831398562741E-3</v>
      </c>
    </row>
    <row r="44" spans="1:11" x14ac:dyDescent="0.2">
      <c r="A44" s="7">
        <v>38</v>
      </c>
      <c r="B44" s="7">
        <v>26</v>
      </c>
      <c r="C44" s="1" t="s">
        <v>155</v>
      </c>
      <c r="D44" s="1" t="s">
        <v>73</v>
      </c>
      <c r="F44" s="2">
        <v>1959</v>
      </c>
      <c r="G44" s="26">
        <v>2.6610532407407409E-2</v>
      </c>
      <c r="H44" s="2" t="s">
        <v>39</v>
      </c>
      <c r="I44" s="2">
        <v>2</v>
      </c>
      <c r="J44" s="7">
        <v>788</v>
      </c>
      <c r="K44" s="23">
        <f t="shared" si="0"/>
        <v>3.9717212548369268E-3</v>
      </c>
    </row>
    <row r="45" spans="1:11" x14ac:dyDescent="0.2">
      <c r="A45" s="7">
        <v>39</v>
      </c>
      <c r="B45" s="7">
        <v>13</v>
      </c>
      <c r="C45" s="1" t="s">
        <v>201</v>
      </c>
      <c r="D45" s="1" t="s">
        <v>87</v>
      </c>
      <c r="F45" s="2">
        <v>1978</v>
      </c>
      <c r="G45" s="26">
        <v>2.6896759259259259E-2</v>
      </c>
      <c r="H45" s="2" t="s">
        <v>32</v>
      </c>
      <c r="I45" s="2">
        <v>1</v>
      </c>
      <c r="J45" s="7">
        <v>443</v>
      </c>
      <c r="K45" s="23">
        <f t="shared" si="0"/>
        <v>4.0144416804864568E-3</v>
      </c>
    </row>
    <row r="46" spans="1:11" x14ac:dyDescent="0.2">
      <c r="A46" s="7">
        <v>40</v>
      </c>
      <c r="B46" s="7">
        <v>14</v>
      </c>
      <c r="C46" s="1" t="s">
        <v>202</v>
      </c>
      <c r="D46" s="1" t="s">
        <v>87</v>
      </c>
      <c r="F46" s="2">
        <v>1968</v>
      </c>
      <c r="G46" s="26">
        <v>2.6904398148148146E-2</v>
      </c>
      <c r="H46" s="2" t="s">
        <v>35</v>
      </c>
      <c r="I46" s="2">
        <v>2</v>
      </c>
      <c r="J46" s="7">
        <v>444</v>
      </c>
      <c r="K46" s="23">
        <f t="shared" si="0"/>
        <v>4.0155818131564396E-3</v>
      </c>
    </row>
    <row r="47" spans="1:11" x14ac:dyDescent="0.2">
      <c r="A47" s="7">
        <v>41</v>
      </c>
      <c r="B47" s="7">
        <v>27</v>
      </c>
      <c r="C47" s="1" t="s">
        <v>200</v>
      </c>
      <c r="D47" s="1" t="s">
        <v>87</v>
      </c>
      <c r="F47" s="2">
        <v>1968</v>
      </c>
      <c r="G47" s="26">
        <v>2.6911921296296295E-2</v>
      </c>
      <c r="H47" s="2" t="s">
        <v>36</v>
      </c>
      <c r="I47" s="2">
        <v>9</v>
      </c>
      <c r="J47" s="7">
        <v>442</v>
      </c>
      <c r="K47" s="23">
        <f t="shared" si="0"/>
        <v>4.0167046710889989E-3</v>
      </c>
    </row>
    <row r="48" spans="1:11" x14ac:dyDescent="0.2">
      <c r="A48" s="7">
        <v>42</v>
      </c>
      <c r="B48" s="7">
        <v>28</v>
      </c>
      <c r="C48" s="1" t="s">
        <v>213</v>
      </c>
      <c r="F48" s="2">
        <v>1990</v>
      </c>
      <c r="G48" s="26">
        <v>2.7003472222222224E-2</v>
      </c>
      <c r="H48" s="2" t="s">
        <v>27</v>
      </c>
      <c r="I48" s="2">
        <v>3</v>
      </c>
      <c r="J48" s="7">
        <v>792</v>
      </c>
      <c r="K48" s="23">
        <f t="shared" si="0"/>
        <v>4.0303689883913769E-3</v>
      </c>
    </row>
    <row r="49" spans="1:11" x14ac:dyDescent="0.2">
      <c r="A49" s="7">
        <v>43</v>
      </c>
      <c r="B49" s="7">
        <v>29</v>
      </c>
      <c r="C49" s="1" t="s">
        <v>68</v>
      </c>
      <c r="D49" s="1" t="s">
        <v>69</v>
      </c>
      <c r="F49" s="2">
        <v>1960</v>
      </c>
      <c r="G49" s="26">
        <v>2.7147800925925922E-2</v>
      </c>
      <c r="H49" s="21" t="s">
        <v>9</v>
      </c>
      <c r="I49" s="2">
        <v>4</v>
      </c>
      <c r="J49" s="7">
        <v>733</v>
      </c>
      <c r="K49" s="23">
        <f t="shared" si="0"/>
        <v>4.0519105859590926E-3</v>
      </c>
    </row>
    <row r="50" spans="1:11" x14ac:dyDescent="0.2">
      <c r="A50" s="7">
        <v>44</v>
      </c>
      <c r="B50" s="7">
        <v>30</v>
      </c>
      <c r="C50" s="1" t="s">
        <v>71</v>
      </c>
      <c r="D50" s="1" t="s">
        <v>72</v>
      </c>
      <c r="F50" s="2">
        <v>1973</v>
      </c>
      <c r="G50" s="26">
        <v>2.7171527777777777E-2</v>
      </c>
      <c r="H50" s="2" t="s">
        <v>34</v>
      </c>
      <c r="I50" s="2">
        <v>4</v>
      </c>
      <c r="J50" s="7">
        <v>767</v>
      </c>
      <c r="K50" s="23">
        <f t="shared" si="0"/>
        <v>4.0554519071310116E-3</v>
      </c>
    </row>
    <row r="51" spans="1:11" x14ac:dyDescent="0.2">
      <c r="A51" s="7">
        <v>45</v>
      </c>
      <c r="B51" s="7">
        <v>31</v>
      </c>
      <c r="C51" s="1" t="s">
        <v>210</v>
      </c>
      <c r="D51" s="1" t="s">
        <v>209</v>
      </c>
      <c r="F51" s="2">
        <v>1964</v>
      </c>
      <c r="G51" s="26">
        <v>2.8673958333333333E-2</v>
      </c>
      <c r="H51" s="2" t="s">
        <v>9</v>
      </c>
      <c r="I51" s="2">
        <v>5</v>
      </c>
      <c r="J51" s="7">
        <v>424</v>
      </c>
      <c r="K51" s="23">
        <f t="shared" si="0"/>
        <v>4.2796952736318403E-3</v>
      </c>
    </row>
    <row r="52" spans="1:11" x14ac:dyDescent="0.2">
      <c r="A52" s="7">
        <v>46</v>
      </c>
      <c r="B52" s="7">
        <v>15</v>
      </c>
      <c r="C52" s="1" t="s">
        <v>59</v>
      </c>
      <c r="F52" s="2">
        <v>1962</v>
      </c>
      <c r="G52" s="26">
        <v>3.0641898148148147E-2</v>
      </c>
      <c r="H52" s="2" t="s">
        <v>37</v>
      </c>
      <c r="I52" s="2">
        <v>2</v>
      </c>
      <c r="J52" s="7">
        <v>542</v>
      </c>
      <c r="K52" s="23">
        <f t="shared" si="0"/>
        <v>4.5734176340519617E-3</v>
      </c>
    </row>
    <row r="53" spans="1:11" x14ac:dyDescent="0.2">
      <c r="A53" s="7">
        <v>47</v>
      </c>
      <c r="B53" s="7">
        <v>16</v>
      </c>
      <c r="C53" s="1" t="s">
        <v>189</v>
      </c>
      <c r="F53" s="2">
        <v>1978</v>
      </c>
      <c r="G53" s="26">
        <v>3.2520023148148149E-2</v>
      </c>
      <c r="H53" s="2" t="s">
        <v>32</v>
      </c>
      <c r="I53" s="2">
        <v>2</v>
      </c>
      <c r="J53" s="7">
        <v>450</v>
      </c>
      <c r="K53" s="23">
        <f t="shared" si="0"/>
        <v>4.8537347982310665E-3</v>
      </c>
    </row>
    <row r="54" spans="1:11" x14ac:dyDescent="0.2">
      <c r="A54" s="7">
        <v>48</v>
      </c>
      <c r="B54" s="7">
        <v>32</v>
      </c>
      <c r="C54" s="1" t="s">
        <v>70</v>
      </c>
      <c r="D54" s="1" t="s">
        <v>67</v>
      </c>
      <c r="F54" s="2">
        <v>1955</v>
      </c>
      <c r="G54" s="26">
        <v>3.3129282407407409E-2</v>
      </c>
      <c r="H54" s="21" t="s">
        <v>39</v>
      </c>
      <c r="I54" s="2">
        <v>3</v>
      </c>
      <c r="J54" s="7">
        <v>553</v>
      </c>
      <c r="K54" s="23">
        <f t="shared" si="0"/>
        <v>4.9446690160309566E-3</v>
      </c>
    </row>
  </sheetData>
  <autoFilter ref="A6:K54"/>
  <sortState ref="A7:K54">
    <sortCondition ref="G7:G54"/>
  </sortState>
  <mergeCells count="2">
    <mergeCell ref="D3:E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Header>Erstellt von AK &amp;D&amp;RSeite &amp;P</oddHeader>
    <oddFooter>&amp;LSeite &amp;P&amp;CRC Vorwärts Speyer&amp;R&amp;F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L41"/>
  <sheetViews>
    <sheetView zoomScale="110" zoomScaleNormal="110" zoomScalePageLayoutView="120" workbookViewId="0">
      <pane ySplit="6" topLeftCell="A7" activePane="bottomLeft" state="frozen"/>
      <selection activeCell="A4" sqref="A4"/>
      <selection pane="bottomLeft" activeCell="A3" sqref="A3"/>
    </sheetView>
  </sheetViews>
  <sheetFormatPr baseColWidth="10" defaultColWidth="10.85546875" defaultRowHeight="15" x14ac:dyDescent="0.2"/>
  <cols>
    <col min="1" max="1" width="7.7109375" style="7" customWidth="1"/>
    <col min="2" max="2" width="9" style="2" customWidth="1"/>
    <col min="3" max="4" width="25.7109375" style="1" customWidth="1"/>
    <col min="5" max="5" width="2.5703125" style="2" customWidth="1"/>
    <col min="6" max="6" width="6.7109375" style="2" customWidth="1"/>
    <col min="7" max="7" width="10.85546875" style="21"/>
    <col min="8" max="8" width="8.7109375" style="2" customWidth="1"/>
    <col min="9" max="9" width="8.85546875" style="2" customWidth="1"/>
    <col min="10" max="10" width="8.7109375" style="7" customWidth="1"/>
    <col min="11" max="11" width="8.7109375" style="9" customWidth="1"/>
    <col min="12" max="16384" width="10.85546875" style="3"/>
  </cols>
  <sheetData>
    <row r="1" spans="1:12" x14ac:dyDescent="0.2">
      <c r="A1" s="3" t="s">
        <v>0</v>
      </c>
    </row>
    <row r="2" spans="1:12" ht="1.5" customHeight="1" x14ac:dyDescent="0.2">
      <c r="A2" s="3"/>
    </row>
    <row r="3" spans="1:12" s="6" customFormat="1" ht="12" customHeight="1" x14ac:dyDescent="0.2">
      <c r="A3" s="6" t="s">
        <v>46</v>
      </c>
      <c r="B3" s="5"/>
      <c r="C3" s="4"/>
      <c r="D3" s="45" t="s">
        <v>11</v>
      </c>
      <c r="E3" s="45"/>
      <c r="F3" s="19">
        <v>10</v>
      </c>
      <c r="G3" s="5"/>
      <c r="H3" s="5"/>
      <c r="I3" s="47">
        <f>'3,3 km'!I3:J3</f>
        <v>43518</v>
      </c>
      <c r="J3" s="46"/>
      <c r="K3" s="10"/>
    </row>
    <row r="4" spans="1:12" ht="6" customHeight="1" x14ac:dyDescent="0.2">
      <c r="A4" s="3"/>
    </row>
    <row r="5" spans="1:12" s="5" customFormat="1" ht="12.75" customHeight="1" x14ac:dyDescent="0.2">
      <c r="A5" s="11" t="s">
        <v>1</v>
      </c>
      <c r="B5" s="11" t="s">
        <v>44</v>
      </c>
      <c r="C5" s="28" t="s">
        <v>47</v>
      </c>
      <c r="D5" s="28" t="s">
        <v>2</v>
      </c>
      <c r="E5" s="28" t="s">
        <v>3</v>
      </c>
      <c r="F5" s="28" t="s">
        <v>4</v>
      </c>
      <c r="G5" s="29" t="s">
        <v>5</v>
      </c>
      <c r="H5" s="28" t="s">
        <v>7</v>
      </c>
      <c r="I5" s="38" t="s">
        <v>106</v>
      </c>
      <c r="J5" s="28" t="s">
        <v>6</v>
      </c>
      <c r="K5" s="12" t="s">
        <v>8</v>
      </c>
    </row>
    <row r="6" spans="1:12" ht="14.25" customHeight="1" x14ac:dyDescent="0.2">
      <c r="A6" s="13"/>
      <c r="B6" s="16"/>
      <c r="C6" s="14">
        <f>SUBTOTAL(3,C7:C53)</f>
        <v>33</v>
      </c>
      <c r="D6" s="15"/>
      <c r="E6" s="16"/>
      <c r="F6" s="16"/>
      <c r="G6" s="24"/>
      <c r="H6" s="16"/>
      <c r="I6" s="44"/>
      <c r="J6" s="16"/>
      <c r="K6" s="17"/>
      <c r="L6" s="5"/>
    </row>
    <row r="7" spans="1:12" x14ac:dyDescent="0.2">
      <c r="A7" s="7">
        <v>1</v>
      </c>
      <c r="B7" s="2">
        <v>1</v>
      </c>
      <c r="C7" s="1" t="s">
        <v>206</v>
      </c>
      <c r="F7" s="2">
        <v>1991</v>
      </c>
      <c r="G7" s="26">
        <v>2.4140393518518516E-2</v>
      </c>
      <c r="H7" s="2" t="s">
        <v>27</v>
      </c>
      <c r="I7" s="2">
        <v>1</v>
      </c>
      <c r="J7" s="7">
        <v>438</v>
      </c>
      <c r="K7" s="23">
        <f>G7/$F$3</f>
        <v>2.4140393518518517E-3</v>
      </c>
    </row>
    <row r="8" spans="1:12" x14ac:dyDescent="0.2">
      <c r="A8" s="7">
        <v>2</v>
      </c>
      <c r="B8" s="2">
        <v>2</v>
      </c>
      <c r="C8" s="1" t="s">
        <v>217</v>
      </c>
      <c r="D8" s="1" t="s">
        <v>186</v>
      </c>
      <c r="F8" s="2">
        <v>1980</v>
      </c>
      <c r="G8" s="26">
        <v>2.532233796296296E-2</v>
      </c>
      <c r="H8" s="2" t="s">
        <v>31</v>
      </c>
      <c r="I8" s="2">
        <v>1</v>
      </c>
      <c r="J8" s="7">
        <v>469</v>
      </c>
      <c r="K8" s="23">
        <f>G8/$F$3</f>
        <v>2.5322337962962959E-3</v>
      </c>
    </row>
    <row r="9" spans="1:12" x14ac:dyDescent="0.2">
      <c r="A9" s="7">
        <v>3</v>
      </c>
      <c r="B9" s="2">
        <v>3</v>
      </c>
      <c r="C9" s="39" t="s">
        <v>66</v>
      </c>
      <c r="D9" s="39" t="s">
        <v>67</v>
      </c>
      <c r="E9" s="40"/>
      <c r="F9" s="40">
        <v>1981</v>
      </c>
      <c r="G9" s="41">
        <v>2.6125578703703703E-2</v>
      </c>
      <c r="H9" s="40" t="s">
        <v>31</v>
      </c>
      <c r="I9" s="40">
        <v>2</v>
      </c>
      <c r="J9" s="42">
        <v>737</v>
      </c>
      <c r="K9" s="43">
        <v>3.8993401050304035E-3</v>
      </c>
    </row>
    <row r="10" spans="1:12" x14ac:dyDescent="0.2">
      <c r="A10" s="7">
        <v>4</v>
      </c>
      <c r="B10" s="2">
        <v>4</v>
      </c>
      <c r="C10" s="1" t="s">
        <v>215</v>
      </c>
      <c r="D10" s="1" t="s">
        <v>218</v>
      </c>
      <c r="F10" s="2">
        <v>1971</v>
      </c>
      <c r="G10" s="27">
        <v>2.6445717592592594E-2</v>
      </c>
      <c r="H10" s="2" t="s">
        <v>34</v>
      </c>
      <c r="I10" s="2">
        <v>1</v>
      </c>
      <c r="J10" s="7">
        <v>398</v>
      </c>
      <c r="K10" s="23">
        <f t="shared" ref="K10:K39" si="0">G10/$F$3</f>
        <v>2.6445717592592593E-3</v>
      </c>
    </row>
    <row r="11" spans="1:12" x14ac:dyDescent="0.2">
      <c r="A11" s="7">
        <v>5</v>
      </c>
      <c r="B11" s="2">
        <v>5</v>
      </c>
      <c r="C11" s="1" t="s">
        <v>58</v>
      </c>
      <c r="D11" s="1" t="s">
        <v>56</v>
      </c>
      <c r="F11" s="2">
        <v>1987</v>
      </c>
      <c r="G11" s="26">
        <v>2.6919328703703702E-2</v>
      </c>
      <c r="H11" s="21" t="s">
        <v>29</v>
      </c>
      <c r="I11" s="2">
        <v>1</v>
      </c>
      <c r="J11" s="7">
        <v>701</v>
      </c>
      <c r="K11" s="23">
        <f t="shared" si="0"/>
        <v>2.6919328703703701E-3</v>
      </c>
    </row>
    <row r="12" spans="1:12" x14ac:dyDescent="0.2">
      <c r="A12" s="7">
        <v>6</v>
      </c>
      <c r="B12" s="2">
        <v>6</v>
      </c>
      <c r="C12" s="1" t="s">
        <v>142</v>
      </c>
      <c r="D12" s="1" t="s">
        <v>143</v>
      </c>
      <c r="F12" s="2">
        <v>1969</v>
      </c>
      <c r="G12" s="26">
        <v>2.7762731481481479E-2</v>
      </c>
      <c r="H12" s="2" t="s">
        <v>36</v>
      </c>
      <c r="I12" s="2">
        <v>1</v>
      </c>
      <c r="J12" s="7">
        <v>492</v>
      </c>
      <c r="K12" s="23">
        <f t="shared" si="0"/>
        <v>2.7762731481481479E-3</v>
      </c>
    </row>
    <row r="13" spans="1:12" x14ac:dyDescent="0.2">
      <c r="A13" s="7">
        <v>7</v>
      </c>
      <c r="B13" s="2">
        <v>7</v>
      </c>
      <c r="C13" s="1" t="s">
        <v>55</v>
      </c>
      <c r="D13" s="1" t="s">
        <v>56</v>
      </c>
      <c r="F13" s="2">
        <v>2004</v>
      </c>
      <c r="G13" s="26">
        <v>2.7909837962962966E-2</v>
      </c>
      <c r="H13" s="21" t="s">
        <v>57</v>
      </c>
      <c r="I13" s="2">
        <v>1</v>
      </c>
      <c r="J13" s="7">
        <v>702</v>
      </c>
      <c r="K13" s="23">
        <f t="shared" si="0"/>
        <v>2.7909837962962966E-3</v>
      </c>
    </row>
    <row r="14" spans="1:12" x14ac:dyDescent="0.2">
      <c r="A14" s="7">
        <v>8</v>
      </c>
      <c r="B14" s="2">
        <v>1</v>
      </c>
      <c r="C14" s="1" t="s">
        <v>214</v>
      </c>
      <c r="D14" s="1" t="s">
        <v>11</v>
      </c>
      <c r="F14" s="2">
        <v>1980</v>
      </c>
      <c r="G14" s="26">
        <v>2.8074884259259258E-2</v>
      </c>
      <c r="H14" s="2" t="s">
        <v>30</v>
      </c>
      <c r="I14" s="2">
        <v>1</v>
      </c>
      <c r="J14" s="7">
        <v>433</v>
      </c>
      <c r="K14" s="23">
        <f t="shared" si="0"/>
        <v>2.8074884259259259E-3</v>
      </c>
    </row>
    <row r="15" spans="1:12" x14ac:dyDescent="0.2">
      <c r="A15" s="7">
        <v>9</v>
      </c>
      <c r="B15" s="2">
        <v>8</v>
      </c>
      <c r="C15" s="1" t="s">
        <v>135</v>
      </c>
      <c r="D15" s="1" t="s">
        <v>136</v>
      </c>
      <c r="F15" s="2">
        <v>1981</v>
      </c>
      <c r="G15" s="26">
        <v>3.0007523148148151E-2</v>
      </c>
      <c r="H15" s="2" t="s">
        <v>31</v>
      </c>
      <c r="I15" s="2">
        <v>3</v>
      </c>
      <c r="J15" s="7">
        <v>458</v>
      </c>
      <c r="K15" s="23">
        <f t="shared" si="0"/>
        <v>3.000752314814815E-3</v>
      </c>
    </row>
    <row r="16" spans="1:12" x14ac:dyDescent="0.2">
      <c r="A16" s="7">
        <v>10</v>
      </c>
      <c r="B16" s="2">
        <v>9</v>
      </c>
      <c r="C16" s="1" t="s">
        <v>84</v>
      </c>
      <c r="D16" s="1" t="s">
        <v>85</v>
      </c>
      <c r="F16" s="2">
        <v>1986</v>
      </c>
      <c r="G16" s="26">
        <v>3.0015856481481484E-2</v>
      </c>
      <c r="H16" s="2" t="s">
        <v>29</v>
      </c>
      <c r="I16" s="2">
        <v>2</v>
      </c>
      <c r="J16" s="7">
        <v>728</v>
      </c>
      <c r="K16" s="23">
        <f t="shared" si="0"/>
        <v>3.0015856481481482E-3</v>
      </c>
    </row>
    <row r="17" spans="1:11" x14ac:dyDescent="0.2">
      <c r="A17" s="7">
        <v>11</v>
      </c>
      <c r="B17" s="2">
        <v>10</v>
      </c>
      <c r="C17" s="1" t="s">
        <v>212</v>
      </c>
      <c r="F17" s="2">
        <v>1990</v>
      </c>
      <c r="G17" s="26">
        <v>3.0353472222222223E-2</v>
      </c>
      <c r="H17" s="2" t="s">
        <v>27</v>
      </c>
      <c r="I17" s="2">
        <v>2</v>
      </c>
      <c r="J17" s="7">
        <v>793</v>
      </c>
      <c r="K17" s="23">
        <f t="shared" si="0"/>
        <v>3.0353472222222223E-3</v>
      </c>
    </row>
    <row r="18" spans="1:11" x14ac:dyDescent="0.2">
      <c r="A18" s="7">
        <v>12</v>
      </c>
      <c r="B18" s="2">
        <v>11</v>
      </c>
      <c r="C18" s="1" t="s">
        <v>190</v>
      </c>
      <c r="D18" s="1" t="s">
        <v>191</v>
      </c>
      <c r="F18" s="2">
        <v>1988</v>
      </c>
      <c r="G18" s="26">
        <v>3.0482638888888889E-2</v>
      </c>
      <c r="H18" s="2" t="s">
        <v>29</v>
      </c>
      <c r="I18" s="2">
        <v>3</v>
      </c>
      <c r="J18" s="7">
        <v>452</v>
      </c>
      <c r="K18" s="23">
        <f t="shared" si="0"/>
        <v>3.048263888888889E-3</v>
      </c>
    </row>
    <row r="19" spans="1:11" x14ac:dyDescent="0.2">
      <c r="A19" s="7">
        <v>13</v>
      </c>
      <c r="B19" s="2">
        <v>2</v>
      </c>
      <c r="C19" s="1" t="s">
        <v>184</v>
      </c>
      <c r="D19" s="1" t="s">
        <v>185</v>
      </c>
      <c r="F19" s="2">
        <v>1993</v>
      </c>
      <c r="G19" s="26">
        <v>3.125763888888889E-2</v>
      </c>
      <c r="H19" s="2" t="s">
        <v>26</v>
      </c>
      <c r="I19" s="2">
        <v>1</v>
      </c>
      <c r="J19" s="7">
        <v>468</v>
      </c>
      <c r="K19" s="23">
        <f t="shared" si="0"/>
        <v>3.1257638888888889E-3</v>
      </c>
    </row>
    <row r="20" spans="1:11" x14ac:dyDescent="0.2">
      <c r="A20" s="7">
        <v>14</v>
      </c>
      <c r="B20" s="2">
        <v>12</v>
      </c>
      <c r="C20" s="1" t="s">
        <v>74</v>
      </c>
      <c r="F20" s="2">
        <v>1962</v>
      </c>
      <c r="G20" s="26">
        <v>3.1604282407407404E-2</v>
      </c>
      <c r="H20" s="2" t="s">
        <v>9</v>
      </c>
      <c r="I20" s="2">
        <v>1</v>
      </c>
      <c r="J20" s="7">
        <v>741</v>
      </c>
      <c r="K20" s="23">
        <f t="shared" si="0"/>
        <v>3.1604282407407406E-3</v>
      </c>
    </row>
    <row r="21" spans="1:11" x14ac:dyDescent="0.2">
      <c r="A21" s="7">
        <v>15</v>
      </c>
      <c r="B21" s="2">
        <v>13</v>
      </c>
      <c r="C21" s="1" t="s">
        <v>176</v>
      </c>
      <c r="F21" s="2">
        <v>1974</v>
      </c>
      <c r="G21" s="26">
        <v>3.1744328703703702E-2</v>
      </c>
      <c r="H21" s="2" t="s">
        <v>34</v>
      </c>
      <c r="I21" s="2">
        <v>2</v>
      </c>
      <c r="J21" s="7">
        <v>472</v>
      </c>
      <c r="K21" s="23">
        <f t="shared" si="0"/>
        <v>3.17443287037037E-3</v>
      </c>
    </row>
    <row r="22" spans="1:11" x14ac:dyDescent="0.2">
      <c r="A22" s="7">
        <v>16</v>
      </c>
      <c r="B22" s="2">
        <v>14</v>
      </c>
      <c r="C22" s="1" t="s">
        <v>100</v>
      </c>
      <c r="D22" s="1" t="s">
        <v>96</v>
      </c>
      <c r="F22" s="2">
        <v>1977</v>
      </c>
      <c r="G22" s="26">
        <v>3.1762962962962965E-2</v>
      </c>
      <c r="H22" s="2" t="s">
        <v>33</v>
      </c>
      <c r="I22" s="2">
        <v>1</v>
      </c>
      <c r="J22" s="7">
        <v>743</v>
      </c>
      <c r="K22" s="23">
        <f t="shared" si="0"/>
        <v>3.1762962962962964E-3</v>
      </c>
    </row>
    <row r="23" spans="1:11" x14ac:dyDescent="0.2">
      <c r="A23" s="7">
        <v>17</v>
      </c>
      <c r="B23" s="2">
        <v>15</v>
      </c>
      <c r="C23" s="1" t="s">
        <v>163</v>
      </c>
      <c r="F23" s="2">
        <v>1979</v>
      </c>
      <c r="G23" s="26">
        <v>3.1779398148148147E-2</v>
      </c>
      <c r="H23" s="2" t="s">
        <v>33</v>
      </c>
      <c r="I23" s="2">
        <v>2</v>
      </c>
      <c r="J23" s="7">
        <v>772</v>
      </c>
      <c r="K23" s="23">
        <f t="shared" si="0"/>
        <v>3.1779398148148149E-3</v>
      </c>
    </row>
    <row r="24" spans="1:11" x14ac:dyDescent="0.2">
      <c r="A24" s="7">
        <v>18</v>
      </c>
      <c r="B24" s="2">
        <v>16</v>
      </c>
      <c r="C24" s="1" t="s">
        <v>133</v>
      </c>
      <c r="F24" s="2">
        <v>1989</v>
      </c>
      <c r="G24" s="26">
        <v>3.1794560185185179E-2</v>
      </c>
      <c r="H24" s="2" t="s">
        <v>29</v>
      </c>
      <c r="I24" s="2">
        <v>4</v>
      </c>
      <c r="J24" s="7">
        <v>707</v>
      </c>
      <c r="K24" s="23">
        <f t="shared" si="0"/>
        <v>3.1794560185185181E-3</v>
      </c>
    </row>
    <row r="25" spans="1:11" x14ac:dyDescent="0.2">
      <c r="A25" s="7">
        <v>19</v>
      </c>
      <c r="B25" s="2">
        <v>17</v>
      </c>
      <c r="C25" s="1" t="s">
        <v>158</v>
      </c>
      <c r="D25" s="1" t="s">
        <v>73</v>
      </c>
      <c r="F25" s="2">
        <v>1977</v>
      </c>
      <c r="G25" s="26">
        <v>3.1904513888888889E-2</v>
      </c>
      <c r="H25" s="2" t="s">
        <v>33</v>
      </c>
      <c r="I25" s="2">
        <v>3</v>
      </c>
      <c r="J25" s="7">
        <v>790</v>
      </c>
      <c r="K25" s="23">
        <f t="shared" si="0"/>
        <v>3.1904513888888889E-3</v>
      </c>
    </row>
    <row r="26" spans="1:11" x14ac:dyDescent="0.2">
      <c r="A26" s="7">
        <v>20</v>
      </c>
      <c r="B26" s="2">
        <v>18</v>
      </c>
      <c r="C26" s="1" t="s">
        <v>178</v>
      </c>
      <c r="D26" s="1" t="s">
        <v>73</v>
      </c>
      <c r="F26" s="2">
        <v>1951</v>
      </c>
      <c r="G26" s="26">
        <v>3.2053703703703702E-2</v>
      </c>
      <c r="H26" s="2" t="s">
        <v>41</v>
      </c>
      <c r="I26" s="2">
        <v>1</v>
      </c>
      <c r="J26" s="7">
        <v>474</v>
      </c>
      <c r="K26" s="23">
        <f t="shared" si="0"/>
        <v>3.2053703703703701E-3</v>
      </c>
    </row>
    <row r="27" spans="1:11" x14ac:dyDescent="0.2">
      <c r="A27" s="7">
        <v>21</v>
      </c>
      <c r="B27" s="2">
        <v>19</v>
      </c>
      <c r="C27" s="1" t="s">
        <v>131</v>
      </c>
      <c r="D27" s="1" t="s">
        <v>132</v>
      </c>
      <c r="F27" s="2">
        <v>1965</v>
      </c>
      <c r="G27" s="26">
        <v>3.2339120370370372E-2</v>
      </c>
      <c r="H27" s="2" t="s">
        <v>36</v>
      </c>
      <c r="I27" s="2">
        <v>2</v>
      </c>
      <c r="J27" s="7">
        <v>464</v>
      </c>
      <c r="K27" s="23">
        <f t="shared" si="0"/>
        <v>3.2339120370370373E-3</v>
      </c>
    </row>
    <row r="28" spans="1:11" x14ac:dyDescent="0.2">
      <c r="A28" s="7">
        <v>22</v>
      </c>
      <c r="B28" s="2">
        <v>20</v>
      </c>
      <c r="C28" s="1" t="s">
        <v>137</v>
      </c>
      <c r="D28" s="1" t="s">
        <v>96</v>
      </c>
      <c r="F28" s="2">
        <v>1974</v>
      </c>
      <c r="G28" s="26">
        <v>3.2702430555555558E-2</v>
      </c>
      <c r="H28" s="2" t="s">
        <v>34</v>
      </c>
      <c r="I28" s="2">
        <v>3</v>
      </c>
      <c r="J28" s="7">
        <v>451</v>
      </c>
      <c r="K28" s="23">
        <f t="shared" si="0"/>
        <v>3.2702430555555558E-3</v>
      </c>
    </row>
    <row r="29" spans="1:11" x14ac:dyDescent="0.2">
      <c r="A29" s="7">
        <v>23</v>
      </c>
      <c r="B29" s="2">
        <v>21</v>
      </c>
      <c r="C29" s="1" t="s">
        <v>199</v>
      </c>
      <c r="D29" s="1" t="s">
        <v>134</v>
      </c>
      <c r="F29" s="2">
        <v>1978</v>
      </c>
      <c r="G29" s="26">
        <v>3.3193171296296294E-2</v>
      </c>
      <c r="H29" s="2" t="s">
        <v>33</v>
      </c>
      <c r="I29" s="2">
        <v>4</v>
      </c>
      <c r="J29" s="7">
        <v>441</v>
      </c>
      <c r="K29" s="23">
        <f t="shared" si="0"/>
        <v>3.3193171296296295E-3</v>
      </c>
    </row>
    <row r="30" spans="1:11" x14ac:dyDescent="0.2">
      <c r="A30" s="7">
        <v>24</v>
      </c>
      <c r="B30" s="2">
        <v>22</v>
      </c>
      <c r="C30" s="1" t="s">
        <v>175</v>
      </c>
      <c r="F30" s="2">
        <v>1983</v>
      </c>
      <c r="G30" s="26">
        <v>3.3198726851851858E-2</v>
      </c>
      <c r="H30" s="2" t="s">
        <v>31</v>
      </c>
      <c r="I30" s="2">
        <v>4</v>
      </c>
      <c r="J30" s="7">
        <v>471</v>
      </c>
      <c r="K30" s="23">
        <f t="shared" si="0"/>
        <v>3.3198726851851857E-3</v>
      </c>
    </row>
    <row r="31" spans="1:11" x14ac:dyDescent="0.2">
      <c r="A31" s="7">
        <v>25</v>
      </c>
      <c r="B31" s="2">
        <v>23</v>
      </c>
      <c r="C31" s="1" t="s">
        <v>211</v>
      </c>
      <c r="D31" s="1" t="s">
        <v>209</v>
      </c>
      <c r="F31" s="2">
        <v>2002</v>
      </c>
      <c r="G31" s="26">
        <v>3.3275694444444441E-2</v>
      </c>
      <c r="H31" s="2" t="s">
        <v>23</v>
      </c>
      <c r="I31" s="2">
        <v>1</v>
      </c>
      <c r="J31" s="7">
        <v>425</v>
      </c>
      <c r="K31" s="23">
        <f t="shared" si="0"/>
        <v>3.3275694444444442E-3</v>
      </c>
    </row>
    <row r="32" spans="1:11" x14ac:dyDescent="0.2">
      <c r="A32" s="7">
        <v>26</v>
      </c>
      <c r="B32" s="2">
        <v>24</v>
      </c>
      <c r="C32" s="1" t="s">
        <v>171</v>
      </c>
      <c r="F32" s="2">
        <v>1996</v>
      </c>
      <c r="G32" s="26">
        <v>3.3310532407407403E-2</v>
      </c>
      <c r="H32" s="2" t="s">
        <v>27</v>
      </c>
      <c r="I32" s="2">
        <v>3</v>
      </c>
      <c r="J32" s="7">
        <v>486</v>
      </c>
      <c r="K32" s="23">
        <f t="shared" si="0"/>
        <v>3.3310532407407403E-3</v>
      </c>
    </row>
    <row r="33" spans="1:11" x14ac:dyDescent="0.2">
      <c r="A33" s="7">
        <v>27</v>
      </c>
      <c r="B33" s="2">
        <v>3</v>
      </c>
      <c r="C33" s="1" t="s">
        <v>144</v>
      </c>
      <c r="F33" s="2">
        <v>1996</v>
      </c>
      <c r="G33" s="26">
        <v>3.3524768518518516E-2</v>
      </c>
      <c r="H33" s="2" t="s">
        <v>26</v>
      </c>
      <c r="I33" s="2">
        <v>2</v>
      </c>
      <c r="J33" s="7">
        <v>490</v>
      </c>
      <c r="K33" s="23">
        <f t="shared" si="0"/>
        <v>3.3524768518518517E-3</v>
      </c>
    </row>
    <row r="34" spans="1:11" x14ac:dyDescent="0.2">
      <c r="A34" s="7">
        <v>28</v>
      </c>
      <c r="B34" s="2">
        <v>25</v>
      </c>
      <c r="C34" s="1" t="s">
        <v>173</v>
      </c>
      <c r="F34" s="2">
        <v>1960</v>
      </c>
      <c r="G34" s="26">
        <v>3.3558101851851853E-2</v>
      </c>
      <c r="H34" s="2" t="s">
        <v>9</v>
      </c>
      <c r="I34" s="2">
        <v>2</v>
      </c>
      <c r="J34" s="7">
        <v>491</v>
      </c>
      <c r="K34" s="23">
        <f t="shared" si="0"/>
        <v>3.3558101851851852E-3</v>
      </c>
    </row>
    <row r="35" spans="1:11" x14ac:dyDescent="0.2">
      <c r="A35" s="7">
        <v>29</v>
      </c>
      <c r="B35" s="2">
        <v>26</v>
      </c>
      <c r="C35" s="1" t="s">
        <v>119</v>
      </c>
      <c r="D35" s="1" t="s">
        <v>99</v>
      </c>
      <c r="F35" s="2">
        <v>1959</v>
      </c>
      <c r="G35" s="26">
        <v>3.3584027777777775E-2</v>
      </c>
      <c r="H35" s="2" t="s">
        <v>39</v>
      </c>
      <c r="I35" s="2">
        <v>1</v>
      </c>
      <c r="J35" s="7">
        <v>427</v>
      </c>
      <c r="K35" s="23">
        <f t="shared" si="0"/>
        <v>3.3584027777777774E-3</v>
      </c>
    </row>
    <row r="36" spans="1:11" x14ac:dyDescent="0.2">
      <c r="A36" s="7">
        <v>30</v>
      </c>
      <c r="B36" s="2">
        <v>27</v>
      </c>
      <c r="C36" s="1" t="s">
        <v>204</v>
      </c>
      <c r="F36" s="2">
        <v>1958</v>
      </c>
      <c r="G36" s="26">
        <v>3.4667361111111107E-2</v>
      </c>
      <c r="H36" s="2" t="s">
        <v>39</v>
      </c>
      <c r="I36" s="2">
        <v>2</v>
      </c>
      <c r="J36" s="7">
        <v>447</v>
      </c>
      <c r="K36" s="23">
        <f t="shared" si="0"/>
        <v>3.4667361111111105E-3</v>
      </c>
    </row>
    <row r="37" spans="1:11" x14ac:dyDescent="0.2">
      <c r="A37" s="7">
        <v>31</v>
      </c>
      <c r="B37" s="2">
        <v>28</v>
      </c>
      <c r="C37" s="1" t="s">
        <v>89</v>
      </c>
      <c r="D37" s="1" t="s">
        <v>90</v>
      </c>
      <c r="F37" s="2">
        <v>1968</v>
      </c>
      <c r="G37" s="26">
        <v>3.4681250000000004E-2</v>
      </c>
      <c r="H37" s="2" t="s">
        <v>36</v>
      </c>
      <c r="I37" s="2">
        <v>3</v>
      </c>
      <c r="J37" s="25">
        <v>740</v>
      </c>
      <c r="K37" s="23">
        <f t="shared" si="0"/>
        <v>3.4681250000000003E-3</v>
      </c>
    </row>
    <row r="38" spans="1:11" x14ac:dyDescent="0.2">
      <c r="A38" s="7">
        <v>32</v>
      </c>
      <c r="B38" s="2">
        <v>29</v>
      </c>
      <c r="C38" s="1" t="s">
        <v>187</v>
      </c>
      <c r="F38" s="2">
        <v>1963</v>
      </c>
      <c r="G38" s="26">
        <v>3.4831944444444443E-2</v>
      </c>
      <c r="H38" s="2" t="s">
        <v>9</v>
      </c>
      <c r="I38" s="2">
        <v>3</v>
      </c>
      <c r="J38" s="7">
        <v>448</v>
      </c>
      <c r="K38" s="23">
        <f t="shared" si="0"/>
        <v>3.4831944444444441E-3</v>
      </c>
    </row>
    <row r="39" spans="1:11" x14ac:dyDescent="0.2">
      <c r="A39" s="7">
        <v>33</v>
      </c>
      <c r="B39" s="2">
        <v>4</v>
      </c>
      <c r="C39" s="1" t="s">
        <v>188</v>
      </c>
      <c r="F39" s="2">
        <v>1976</v>
      </c>
      <c r="G39" s="26">
        <v>3.4917245370370373E-2</v>
      </c>
      <c r="H39" s="2" t="s">
        <v>32</v>
      </c>
      <c r="I39" s="2">
        <v>1</v>
      </c>
      <c r="J39" s="7">
        <v>449</v>
      </c>
      <c r="K39" s="23">
        <f t="shared" si="0"/>
        <v>3.4917245370370371E-3</v>
      </c>
    </row>
    <row r="40" spans="1:11" x14ac:dyDescent="0.2">
      <c r="G40" s="26"/>
      <c r="H40" s="21"/>
      <c r="K40" s="23"/>
    </row>
    <row r="41" spans="1:11" x14ac:dyDescent="0.2">
      <c r="G41" s="26"/>
      <c r="H41" s="21"/>
      <c r="K41" s="23"/>
    </row>
  </sheetData>
  <autoFilter ref="A6:K39"/>
  <sortState ref="A7:K39">
    <sortCondition ref="G7:G39"/>
  </sortState>
  <mergeCells count="2">
    <mergeCell ref="D3:E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Header>Erstellt von AK &amp;D&amp;RSeite &amp;P</oddHeader>
    <oddFooter>&amp;L&amp;"Calibri,Standard"&amp;9&amp;F - &amp;A&amp;C&amp;"Calibri,Standard"&amp;9RC Vorwärts Speyer&amp;R&amp;"Calibri,Standard"&amp;9Seite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3,3 km</vt:lpstr>
      <vt:lpstr>6,7 km </vt:lpstr>
      <vt:lpstr>10 km</vt:lpstr>
      <vt:lpstr>'10 km'!Druckbereich</vt:lpstr>
      <vt:lpstr>'3,3 km'!Druckbereich</vt:lpstr>
      <vt:lpstr>'6,7 km '!Druckbereich</vt:lpstr>
      <vt:lpstr>'10 km'!Drucktitel</vt:lpstr>
      <vt:lpstr>'3,3 km'!Drucktitel</vt:lpstr>
      <vt:lpstr>'6,7 km '!Drucktitel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AK</dc:creator>
  <cp:keywords>Ergebnisliste</cp:keywords>
  <dc:description>Reinhard Schrieber: Version 20150405</dc:description>
  <cp:lastModifiedBy>PeterB</cp:lastModifiedBy>
  <cp:lastPrinted>2019-02-26T19:57:22Z</cp:lastPrinted>
  <dcterms:created xsi:type="dcterms:W3CDTF">2013-03-11T16:47:02Z</dcterms:created>
  <dcterms:modified xsi:type="dcterms:W3CDTF">2019-02-28T15:58:36Z</dcterms:modified>
  <cp:category>Laufinfo.eu</cp:category>
</cp:coreProperties>
</file>