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eterB\Downloads\Laufinfo\2020\Speyer\Lauf 2\"/>
    </mc:Choice>
  </mc:AlternateContent>
  <bookViews>
    <workbookView xWindow="-120" yWindow="-120" windowWidth="29040" windowHeight="15840" tabRatio="886" activeTab="3"/>
  </bookViews>
  <sheets>
    <sheet name="3,3 km" sheetId="26" r:id="rId1"/>
    <sheet name="6,7 km " sheetId="27" r:id="rId2"/>
    <sheet name="10 km" sheetId="28" r:id="rId3"/>
    <sheet name="Liste Serie n. Nr. 2" sheetId="36" r:id="rId4"/>
  </sheets>
  <definedNames>
    <definedName name="_xlnm._FilterDatabase" localSheetId="2" hidden="1">'10 km'!$A$6:$K$100</definedName>
    <definedName name="_xlnm._FilterDatabase" localSheetId="0" hidden="1">'3,3 km'!$A$6:$K$69</definedName>
    <definedName name="_xlnm._FilterDatabase" localSheetId="1" hidden="1">'6,7 km '!$A$6:$K$44</definedName>
    <definedName name="_xlnm.Print_Area" localSheetId="2">'10 km'!$A$1:$K$76</definedName>
    <definedName name="_xlnm.Print_Area" localSheetId="0">'3,3 km'!$A$1:$K$54</definedName>
    <definedName name="_xlnm.Print_Area" localSheetId="1">'6,7 km '!$A$1:$K$42</definedName>
    <definedName name="_xlnm.Print_Area" localSheetId="3">'Liste Serie n. Nr. 2'!$A$1:$G$97</definedName>
    <definedName name="_xlnm.Print_Titles" localSheetId="2">'10 km'!$5:$5</definedName>
    <definedName name="_xlnm.Print_Titles" localSheetId="0">'3,3 km'!$5:$5</definedName>
    <definedName name="_xlnm.Print_Titles" localSheetId="1">'6,7 km '!$5:$5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7" i="27" l="1"/>
  <c r="K11" i="27"/>
  <c r="K10" i="27"/>
  <c r="B55" i="36"/>
  <c r="B32" i="36"/>
  <c r="B4" i="36"/>
  <c r="K9" i="26" l="1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8" i="26"/>
  <c r="K7" i="26"/>
  <c r="K27" i="27" l="1"/>
  <c r="K29" i="27"/>
  <c r="K24" i="27"/>
  <c r="K20" i="27"/>
  <c r="K26" i="27"/>
  <c r="K18" i="27"/>
  <c r="K40" i="27"/>
  <c r="K32" i="27"/>
  <c r="K19" i="27"/>
  <c r="K25" i="27"/>
  <c r="K22" i="27"/>
  <c r="K8" i="27"/>
  <c r="K28" i="27"/>
  <c r="K15" i="27"/>
  <c r="K21" i="27"/>
  <c r="K37" i="27"/>
  <c r="K41" i="27"/>
  <c r="K30" i="27"/>
  <c r="K36" i="27"/>
  <c r="K8" i="28"/>
  <c r="K9" i="28"/>
  <c r="K10" i="28"/>
  <c r="K11" i="28"/>
  <c r="K12" i="28"/>
  <c r="K13" i="28"/>
  <c r="K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57" i="28"/>
  <c r="K58" i="28"/>
  <c r="K59" i="28"/>
  <c r="K60" i="28"/>
  <c r="K61" i="28"/>
  <c r="K62" i="28"/>
  <c r="K63" i="28"/>
  <c r="K64" i="28"/>
  <c r="K65" i="28"/>
  <c r="K66" i="28"/>
  <c r="K67" i="28"/>
  <c r="K68" i="28"/>
  <c r="K69" i="28"/>
  <c r="K70" i="28"/>
  <c r="K71" i="28"/>
  <c r="K72" i="28"/>
  <c r="K73" i="28"/>
  <c r="K74" i="28"/>
  <c r="K75" i="28"/>
  <c r="K76" i="28"/>
  <c r="K39" i="27" l="1"/>
  <c r="K38" i="27"/>
  <c r="I3" i="26" l="1"/>
  <c r="I3" i="27" s="1"/>
  <c r="C6" i="26" l="1"/>
  <c r="H111" i="27" a="1"/>
  <c r="H88" i="27" a="1"/>
  <c r="H63" i="27" a="1"/>
  <c r="H92" i="28" a="1"/>
  <c r="H95" i="28" a="1"/>
  <c r="H80" i="27" a="1"/>
  <c r="H86" i="27" a="1"/>
  <c r="H46" i="27" a="1"/>
  <c r="H79" i="27" a="1"/>
  <c r="H106" i="28" a="1"/>
  <c r="H86" i="28" a="1"/>
  <c r="H55" i="27" a="1"/>
  <c r="H97" i="27" a="1"/>
  <c r="H84" i="27" a="1"/>
  <c r="H74" i="27" a="1"/>
  <c r="H50" i="27" a="1"/>
  <c r="H77" i="28" a="1"/>
  <c r="H91" i="28" a="1"/>
  <c r="H103" i="27" a="1"/>
  <c r="H65" i="27" a="1"/>
  <c r="H92" i="27" a="1"/>
  <c r="H83" i="27" a="1"/>
  <c r="H102" i="27" a="1"/>
  <c r="H99" i="28" a="1"/>
  <c r="H96" i="28" a="1"/>
  <c r="H53" i="27" a="1"/>
  <c r="H71" i="27" a="1"/>
  <c r="H69" i="27" a="1"/>
  <c r="H101" i="27" a="1"/>
  <c r="H103" i="28" a="1"/>
  <c r="H93" i="28" a="1"/>
  <c r="H56" i="27" a="1"/>
  <c r="H75" i="27" a="1"/>
  <c r="H51" i="27" a="1"/>
  <c r="H106" i="27" a="1"/>
  <c r="H80" i="28" a="1"/>
  <c r="H104" i="28" a="1"/>
  <c r="H64" i="27" a="1"/>
  <c r="H105" i="27" a="1"/>
  <c r="H89" i="27" a="1"/>
  <c r="H104" i="27" a="1"/>
  <c r="H95" i="27" a="1"/>
  <c r="H83" i="28" a="1"/>
  <c r="H94" i="28" a="1"/>
  <c r="H82" i="27" a="1"/>
  <c r="H73" i="27" a="1"/>
  <c r="H77" i="27" a="1"/>
  <c r="H107" i="27" a="1"/>
  <c r="H100" i="27" a="1"/>
  <c r="H82" i="28" a="1"/>
  <c r="H93" i="27" a="1"/>
  <c r="H48" i="27" a="1"/>
  <c r="H87" i="27" a="1"/>
  <c r="H78" i="27" a="1"/>
  <c r="H89" i="28" a="1"/>
  <c r="H94" i="27" a="1"/>
  <c r="H45" i="27" a="1"/>
  <c r="H66" i="27" a="1"/>
  <c r="H58" i="27" a="1"/>
  <c r="H60" i="27" a="1"/>
  <c r="H87" i="28" a="1"/>
  <c r="H101" i="28" a="1"/>
  <c r="H108" i="27" a="1"/>
  <c r="H96" i="27" a="1"/>
  <c r="H85" i="27" a="1"/>
  <c r="H62" i="27" a="1"/>
  <c r="H52" i="27" a="1"/>
  <c r="H98" i="28" a="1"/>
  <c r="H100" i="28" a="1"/>
  <c r="H68" i="27" a="1"/>
  <c r="H59" i="27" a="1"/>
  <c r="H47" i="27" a="1"/>
  <c r="H44" i="27" a="1"/>
  <c r="H97" i="28" a="1"/>
  <c r="H84" i="28" a="1"/>
  <c r="H61" i="27" a="1"/>
  <c r="H90" i="27" a="1"/>
  <c r="H98" i="27" a="1"/>
  <c r="H76" i="27" a="1"/>
  <c r="H85" i="28" a="1"/>
  <c r="H70" i="27" a="1"/>
  <c r="H43" i="27" a="1"/>
  <c r="H99" i="27" a="1"/>
  <c r="H67" i="27" a="1"/>
  <c r="H57" i="27" a="1"/>
  <c r="H90" i="28" a="1"/>
  <c r="H105" i="28" a="1"/>
  <c r="H91" i="27" a="1"/>
  <c r="H72" i="27" a="1"/>
  <c r="H54" i="27" a="1"/>
  <c r="H110" i="27" a="1"/>
  <c r="H81" i="28" a="1"/>
  <c r="H78" i="28" a="1"/>
  <c r="H107" i="28" a="1"/>
  <c r="H112" i="27" a="1"/>
  <c r="H81" i="27" a="1"/>
  <c r="H109" i="27" a="1"/>
  <c r="H49" i="27" a="1"/>
  <c r="H88" i="28" a="1"/>
  <c r="H102" i="28" a="1"/>
  <c r="H79" i="28" a="1"/>
  <c r="H67" i="27" l="1"/>
  <c r="H93" i="28"/>
  <c r="H85" i="27"/>
  <c r="H76" i="27"/>
  <c r="H87" i="27"/>
  <c r="H96" i="28"/>
  <c r="H100" i="27"/>
  <c r="H91" i="28"/>
  <c r="H80" i="28"/>
  <c r="H109" i="27"/>
  <c r="H90" i="27"/>
  <c r="H112" i="27"/>
  <c r="H52" i="27"/>
  <c r="H110" i="27"/>
  <c r="H81" i="27"/>
  <c r="H97" i="27"/>
  <c r="H97" i="28"/>
  <c r="H57" i="27"/>
  <c r="H58" i="27"/>
  <c r="H100" i="28"/>
  <c r="H89" i="27"/>
  <c r="H80" i="27"/>
  <c r="H78" i="27"/>
  <c r="H75" i="27"/>
  <c r="H61" i="27"/>
  <c r="H102" i="27"/>
  <c r="H95" i="28"/>
  <c r="H47" i="27"/>
  <c r="H48" i="27"/>
  <c r="H77" i="28"/>
  <c r="H68" i="27"/>
  <c r="H95" i="27"/>
  <c r="H62" i="27"/>
  <c r="H59" i="27"/>
  <c r="H91" i="27"/>
  <c r="H60" i="27"/>
  <c r="H106" i="28"/>
  <c r="H102" i="28"/>
  <c r="H51" i="27"/>
  <c r="H84" i="27"/>
  <c r="H101" i="27"/>
  <c r="H86" i="27"/>
  <c r="H93" i="27"/>
  <c r="H49" i="27"/>
  <c r="H71" i="27"/>
  <c r="H82" i="27"/>
  <c r="H50" i="27"/>
  <c r="H82" i="28"/>
  <c r="H73" i="27"/>
  <c r="H104" i="27"/>
  <c r="H72" i="27"/>
  <c r="H101" i="28"/>
  <c r="H99" i="28"/>
  <c r="H94" i="28"/>
  <c r="H46" i="27"/>
  <c r="H43" i="27"/>
  <c r="H108" i="27"/>
  <c r="H44" i="27"/>
  <c r="H107" i="28"/>
  <c r="H88" i="28"/>
  <c r="H69" i="27"/>
  <c r="H111" i="27"/>
  <c r="H70" i="27"/>
  <c r="H84" i="28"/>
  <c r="H77" i="27"/>
  <c r="H106" i="27"/>
  <c r="H74" i="27"/>
  <c r="H105" i="28"/>
  <c r="H103" i="28"/>
  <c r="H104" i="28"/>
  <c r="H63" i="27"/>
  <c r="H99" i="27"/>
  <c r="H96" i="27"/>
  <c r="H64" i="27"/>
  <c r="H85" i="28"/>
  <c r="H83" i="28"/>
  <c r="H107" i="27"/>
  <c r="H45" i="27"/>
  <c r="H94" i="27"/>
  <c r="H81" i="28"/>
  <c r="H79" i="28"/>
  <c r="H92" i="27"/>
  <c r="H78" i="28"/>
  <c r="H53" i="27"/>
  <c r="H79" i="27"/>
  <c r="H54" i="27"/>
  <c r="H92" i="28"/>
  <c r="H86" i="28"/>
  <c r="H65" i="27"/>
  <c r="H103" i="27"/>
  <c r="H98" i="27"/>
  <c r="H66" i="27"/>
  <c r="H89" i="28"/>
  <c r="H87" i="28"/>
  <c r="H105" i="27"/>
  <c r="H55" i="27"/>
  <c r="H83" i="27"/>
  <c r="H88" i="27"/>
  <c r="H56" i="27"/>
  <c r="H98" i="28"/>
  <c r="H90" i="28"/>
  <c r="K9" i="27"/>
  <c r="K12" i="27"/>
  <c r="K14" i="27"/>
  <c r="K16" i="27"/>
  <c r="K17" i="27"/>
  <c r="K13" i="27"/>
  <c r="K31" i="27"/>
  <c r="K33" i="27"/>
  <c r="K23" i="27"/>
  <c r="K35" i="27"/>
  <c r="K34" i="27"/>
  <c r="K7" i="28"/>
  <c r="C6" i="28" l="1"/>
  <c r="C6" i="27"/>
  <c r="I3" i="28" l="1"/>
</calcChain>
</file>

<file path=xl/comments1.xml><?xml version="1.0" encoding="utf-8"?>
<comments xmlns="http://schemas.openxmlformats.org/spreadsheetml/2006/main">
  <authors>
    <author>Alfred Krause</author>
  </authors>
  <commentList>
    <comment ref="J13" authorId="0" shapeId="0">
      <text>
        <r>
          <rPr>
            <b/>
            <sz val="9"/>
            <color indexed="81"/>
            <rFont val="Segoe UI"/>
            <charset val="1"/>
          </rPr>
          <t>Alfred Krause:</t>
        </r>
        <r>
          <rPr>
            <sz val="9"/>
            <color indexed="81"/>
            <rFont val="Segoe UI"/>
            <charset val="1"/>
          </rPr>
          <t xml:space="preserve">
1. Lauf 1076</t>
        </r>
      </text>
    </comment>
    <comment ref="J35" authorId="0" shapeId="0">
      <text>
        <r>
          <rPr>
            <b/>
            <sz val="9"/>
            <color indexed="81"/>
            <rFont val="Segoe UI"/>
            <charset val="1"/>
          </rPr>
          <t>Alfred Krause:</t>
        </r>
        <r>
          <rPr>
            <sz val="9"/>
            <color indexed="81"/>
            <rFont val="Segoe UI"/>
            <charset val="1"/>
          </rPr>
          <t xml:space="preserve">
1. Lauf 1088</t>
        </r>
      </text>
    </comment>
  </commentList>
</comments>
</file>

<file path=xl/comments2.xml><?xml version="1.0" encoding="utf-8"?>
<comments xmlns="http://schemas.openxmlformats.org/spreadsheetml/2006/main">
  <authors>
    <author>Alfred Krause</author>
  </authors>
  <commentList>
    <comment ref="J21" authorId="0" shapeId="0">
      <text>
        <r>
          <rPr>
            <b/>
            <sz val="9"/>
            <color indexed="81"/>
            <rFont val="Segoe UI"/>
            <family val="2"/>
          </rPr>
          <t>Alfred Krause:</t>
        </r>
        <r>
          <rPr>
            <sz val="9"/>
            <color indexed="81"/>
            <rFont val="Segoe UI"/>
            <family val="2"/>
          </rPr>
          <t xml:space="preserve">
2. Lauf verkürzt auf 2 Runden</t>
        </r>
      </text>
    </comment>
    <comment ref="J24" authorId="0" shapeId="0">
      <text>
        <r>
          <rPr>
            <b/>
            <sz val="9"/>
            <color indexed="81"/>
            <rFont val="Segoe UI"/>
            <family val="2"/>
          </rPr>
          <t>Alfred Krause:</t>
        </r>
        <r>
          <rPr>
            <sz val="9"/>
            <color indexed="81"/>
            <rFont val="Segoe UI"/>
            <family val="2"/>
          </rPr>
          <t xml:space="preserve">
2. Lauf - verkürzt auf 2 Runden</t>
        </r>
      </text>
    </comment>
    <comment ref="J41" authorId="0" shapeId="0">
      <text>
        <r>
          <rPr>
            <b/>
            <sz val="9"/>
            <color indexed="81"/>
            <rFont val="Segoe UI"/>
            <family val="2"/>
          </rPr>
          <t>Alfred Krause:</t>
        </r>
        <r>
          <rPr>
            <sz val="9"/>
            <color indexed="81"/>
            <rFont val="Segoe UI"/>
            <family val="2"/>
          </rPr>
          <t xml:space="preserve">
2. Lauf - verkürzt auf 2 Runden</t>
        </r>
      </text>
    </comment>
  </commentList>
</comments>
</file>

<file path=xl/comments3.xml><?xml version="1.0" encoding="utf-8"?>
<comments xmlns="http://schemas.openxmlformats.org/spreadsheetml/2006/main">
  <authors>
    <author>Alfred Krause</author>
  </authors>
  <commentList>
    <comment ref="J7" authorId="0" shapeId="0">
      <text>
        <r>
          <rPr>
            <b/>
            <sz val="9"/>
            <color indexed="81"/>
            <rFont val="Segoe UI"/>
            <charset val="1"/>
          </rPr>
          <t>Alfred Krause:</t>
        </r>
        <r>
          <rPr>
            <sz val="9"/>
            <color indexed="81"/>
            <rFont val="Segoe UI"/>
            <charset val="1"/>
          </rPr>
          <t xml:space="preserve">
1. Lauf 987</t>
        </r>
      </text>
    </comment>
    <comment ref="J33" authorId="0" shapeId="0">
      <text>
        <r>
          <rPr>
            <b/>
            <sz val="9"/>
            <color indexed="81"/>
            <rFont val="Segoe UI"/>
            <charset val="1"/>
          </rPr>
          <t>Alfred Krause:</t>
        </r>
        <r>
          <rPr>
            <sz val="9"/>
            <color indexed="81"/>
            <rFont val="Segoe UI"/>
            <charset val="1"/>
          </rPr>
          <t xml:space="preserve">
Nummer 1. Lauf 928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<sst xmlns="http://schemas.openxmlformats.org/spreadsheetml/2006/main" count="716" uniqueCount="305">
  <si>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</si>
  <si>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</si>
  <si>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</si>
  <si>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</si>
  <si>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</si>
  <si>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</si>
  <si>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</si>
  <si>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</si>
  <si>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</si>
  <si>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</si>
  <si>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</si>
  <si>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M55</t>
  </si>
  <si>
    <t>W45</t>
  </si>
  <si>
    <t>RC Vorwärts Speyer</t>
  </si>
  <si>
    <t>Andres</t>
  </si>
  <si>
    <t>WU10</t>
  </si>
  <si>
    <t>WU12</t>
  </si>
  <si>
    <t>WU14</t>
  </si>
  <si>
    <t>MU14</t>
  </si>
  <si>
    <t>WU16</t>
  </si>
  <si>
    <t>MU16</t>
  </si>
  <si>
    <t>WU18</t>
  </si>
  <si>
    <t>MU18</t>
  </si>
  <si>
    <t>WU20</t>
  </si>
  <si>
    <t>MU20</t>
  </si>
  <si>
    <t>WHK</t>
  </si>
  <si>
    <t>MHK</t>
  </si>
  <si>
    <t>W30</t>
  </si>
  <si>
    <t>M30</t>
  </si>
  <si>
    <t>W35</t>
  </si>
  <si>
    <t>M35</t>
  </si>
  <si>
    <t>W40</t>
  </si>
  <si>
    <t>M40</t>
  </si>
  <si>
    <t>M45</t>
  </si>
  <si>
    <t>W50</t>
  </si>
  <si>
    <t>M50</t>
  </si>
  <si>
    <t>W55</t>
  </si>
  <si>
    <t>W60</t>
  </si>
  <si>
    <t>M60</t>
  </si>
  <si>
    <t>W65</t>
  </si>
  <si>
    <t>M65</t>
  </si>
  <si>
    <t>W70</t>
  </si>
  <si>
    <t>m/w</t>
  </si>
  <si>
    <t>Pl. m/w</t>
  </si>
  <si>
    <t xml:space="preserve">RC Vorwärts Speyer </t>
  </si>
  <si>
    <t>E R G E B N I S L I S T E - Serienwertung nach 2. Lauf</t>
  </si>
  <si>
    <t>Serienwertung 10 km</t>
  </si>
  <si>
    <t>Serienwertung 3,3 km</t>
  </si>
  <si>
    <t xml:space="preserve">Serienwertung 6,7 km </t>
  </si>
  <si>
    <t>Name, Vorname</t>
  </si>
  <si>
    <t>5. Flugplatzlaufserie Speyer</t>
  </si>
  <si>
    <t>Marquedant, Dominic</t>
  </si>
  <si>
    <t>LT-Reinhessen-Pfalz</t>
  </si>
  <si>
    <t>M 55</t>
  </si>
  <si>
    <t>M 30</t>
  </si>
  <si>
    <t>W 30</t>
  </si>
  <si>
    <t>Swarowsky, Egon</t>
  </si>
  <si>
    <t>LT-Rheinhessen-Pfalz</t>
  </si>
  <si>
    <t>M 65</t>
  </si>
  <si>
    <t>W 40</t>
  </si>
  <si>
    <t>M 35</t>
  </si>
  <si>
    <t>Becker-Miko, Doris</t>
  </si>
  <si>
    <t>Biker-Club Speyer</t>
  </si>
  <si>
    <t>W 60</t>
  </si>
  <si>
    <t>Freiermuth, Markus</t>
  </si>
  <si>
    <t>RC-Vorwärts Speyer</t>
  </si>
  <si>
    <t>M 40</t>
  </si>
  <si>
    <t>Schlohmann, Thomas</t>
  </si>
  <si>
    <t>TSG Maxdorf</t>
  </si>
  <si>
    <t>Gaberdiel, Ralf</t>
  </si>
  <si>
    <t>TV St. Ilgen</t>
  </si>
  <si>
    <t>Östringer, Michael</t>
  </si>
  <si>
    <t>TSG Wilhelmsfeld</t>
  </si>
  <si>
    <t>Huber, Isabell</t>
  </si>
  <si>
    <t>Lauftreff, Haßloch</t>
  </si>
  <si>
    <t>WU 10</t>
  </si>
  <si>
    <t>Huber, Franziska</t>
  </si>
  <si>
    <t>LG Muli</t>
  </si>
  <si>
    <t>Hofmeister, Rainer</t>
  </si>
  <si>
    <t>M 60</t>
  </si>
  <si>
    <t>WU 14</t>
  </si>
  <si>
    <t>M 45</t>
  </si>
  <si>
    <t>W 50</t>
  </si>
  <si>
    <t>Rousselange, Corinna</t>
  </si>
  <si>
    <t>W 45</t>
  </si>
  <si>
    <t>Rupp, Jürgen</t>
  </si>
  <si>
    <t>LMS Stuttgart</t>
  </si>
  <si>
    <t>W 35</t>
  </si>
  <si>
    <t>Beyer, Simon</t>
  </si>
  <si>
    <t>Seeger Wohnkonzepte</t>
  </si>
  <si>
    <t>MU 20</t>
  </si>
  <si>
    <t>WU 18</t>
  </si>
  <si>
    <t>Sieger, Stephan</t>
  </si>
  <si>
    <t>TSV Baden Triathlon</t>
  </si>
  <si>
    <t>Manouche, Ayoub</t>
  </si>
  <si>
    <t>MU 23</t>
  </si>
  <si>
    <t>Alot, Mustapha</t>
  </si>
  <si>
    <t>Vogel, Michael</t>
  </si>
  <si>
    <t>ESV Calypso Landau</t>
  </si>
  <si>
    <t>M 50</t>
  </si>
  <si>
    <t>Yoshinaga, Misaka</t>
  </si>
  <si>
    <t>LT Rheinhessen-Pfalz</t>
  </si>
  <si>
    <t>Weber, Thomas</t>
  </si>
  <si>
    <t>Schröder, Sven</t>
  </si>
  <si>
    <t>Kleinböl, Thomas</t>
  </si>
  <si>
    <t>WSV-Speyer</t>
  </si>
  <si>
    <t>DiBella, Alexander</t>
  </si>
  <si>
    <t>Stimmel Sports e.V.</t>
  </si>
  <si>
    <t>Kampourakis, Emmanouil</t>
  </si>
  <si>
    <t>Mehlmann, Berthold</t>
  </si>
  <si>
    <t>Jung, Yvonne</t>
  </si>
  <si>
    <t>Streit, Joachim</t>
  </si>
  <si>
    <t>TV Dudenhofen</t>
  </si>
  <si>
    <t>Sandbox Warriors</t>
  </si>
  <si>
    <t>VLG Maximiliansau</t>
  </si>
  <si>
    <t>Lichti, Sebastien</t>
  </si>
  <si>
    <t>ASL Robertsau</t>
  </si>
  <si>
    <t>Haus Gabriel</t>
  </si>
  <si>
    <t>Tiede, Mario</t>
  </si>
  <si>
    <t>Svarnas, Nikolaos</t>
  </si>
  <si>
    <t>LSG Karlsruhe</t>
  </si>
  <si>
    <t>Lind, Anja</t>
  </si>
  <si>
    <t>Schwarz, Peter</t>
  </si>
  <si>
    <t>Frank, Nicole</t>
  </si>
  <si>
    <t>Herzer, Frank</t>
  </si>
  <si>
    <t>Bayer, Markus</t>
  </si>
  <si>
    <t>Bawel, Frank</t>
  </si>
  <si>
    <t>Fletschinger, Ute</t>
  </si>
  <si>
    <t>W 55</t>
  </si>
  <si>
    <t>Beyer, Bruno</t>
  </si>
  <si>
    <t>LG Rülzheim</t>
  </si>
  <si>
    <t>MU 14</t>
  </si>
  <si>
    <t>Masser, Michael</t>
  </si>
  <si>
    <t>Burkhardt, Werner</t>
  </si>
  <si>
    <t>Da Silva, Svetlana</t>
  </si>
  <si>
    <t>Sauter, Emelie</t>
  </si>
  <si>
    <t>United Runners of Pfalz</t>
  </si>
  <si>
    <t>Roth, Mario</t>
  </si>
  <si>
    <t>RW Göcklingen</t>
  </si>
  <si>
    <t>Cazacu, Nicholas</t>
  </si>
  <si>
    <t>Heinrich, Leo</t>
  </si>
  <si>
    <t>Turnerschaft GER</t>
  </si>
  <si>
    <t>Dres, Mariella</t>
  </si>
  <si>
    <t>LT Phillipsburg</t>
  </si>
  <si>
    <t>Sanz, Oliver</t>
  </si>
  <si>
    <t>Flügel, Christian</t>
  </si>
  <si>
    <t>TSV 1886 Kandel</t>
  </si>
  <si>
    <t>Martini, Arno</t>
  </si>
  <si>
    <t>Birkle, Bernhard</t>
  </si>
  <si>
    <t>ASV Harthausen</t>
  </si>
  <si>
    <t>Dres, Angelika</t>
  </si>
  <si>
    <t>Speyer</t>
  </si>
  <si>
    <t>Korta, Hans-Peter</t>
  </si>
  <si>
    <t>Schmidt, Karsten</t>
  </si>
  <si>
    <t>Broich, Susanne</t>
  </si>
  <si>
    <t>SSG Sparkasse Vorderpfalz e. V.</t>
  </si>
  <si>
    <t>Zimmermann, Dirk</t>
  </si>
  <si>
    <t>TSV Mannheim Schönau</t>
  </si>
  <si>
    <t>Blöh, Maximilian</t>
  </si>
  <si>
    <t>Jäger, Martin</t>
  </si>
  <si>
    <t>Breiner, Jerome</t>
  </si>
  <si>
    <t>SVF Ludwigshafen</t>
  </si>
  <si>
    <t>Breiner, Kurt</t>
  </si>
  <si>
    <t>Iggelheim</t>
  </si>
  <si>
    <t>Heinrich, Cornelia</t>
  </si>
  <si>
    <t>Turnerschaft Germersheim</t>
  </si>
  <si>
    <t>Merges, Alexander</t>
  </si>
  <si>
    <t>D.O.N.A.L.D.</t>
  </si>
  <si>
    <t>Knabe, Nikolai</t>
  </si>
  <si>
    <t>Hein, Matthias</t>
  </si>
  <si>
    <t>Dany Dance Center / LG Muli</t>
  </si>
  <si>
    <t>Dent, Emily</t>
  </si>
  <si>
    <t>Kronfinger, Sandro</t>
  </si>
  <si>
    <t>Dubois, Scarlett</t>
  </si>
  <si>
    <t>Wetzig, Stefanie</t>
  </si>
  <si>
    <t>Creutziger, Martin</t>
  </si>
  <si>
    <t>Götten, Moritz</t>
  </si>
  <si>
    <t>ASV Landau</t>
  </si>
  <si>
    <t>Quintern, Andreas</t>
  </si>
  <si>
    <t>Liebig, Alexander</t>
  </si>
  <si>
    <t>Liebig, Jeannette</t>
  </si>
  <si>
    <t>Dreher, Leo</t>
  </si>
  <si>
    <t>Karl, Steffen</t>
  </si>
  <si>
    <t>Masser, Susanne</t>
  </si>
  <si>
    <t>Seither, Markus</t>
  </si>
  <si>
    <t>Roth, Ruth</t>
  </si>
  <si>
    <t>TV Rheinau</t>
  </si>
  <si>
    <t>W 65</t>
  </si>
  <si>
    <t>Zawadski, Franziska</t>
  </si>
  <si>
    <t>Vfh Weinheim</t>
  </si>
  <si>
    <t>Huber, Thomas</t>
  </si>
  <si>
    <t>BSG JSA Schifferstadt</t>
  </si>
  <si>
    <t>WU23</t>
  </si>
  <si>
    <t>MU23</t>
  </si>
  <si>
    <t>Kula, Adam-Marchin</t>
  </si>
  <si>
    <t>Zürker, Thomas</t>
  </si>
  <si>
    <t>Solakis, Vasileos</t>
  </si>
  <si>
    <t>Mannheim</t>
  </si>
  <si>
    <t>Swennen, Pieter</t>
  </si>
  <si>
    <t>ADD Belgium</t>
  </si>
  <si>
    <t>Zinnäcker, Jörg</t>
  </si>
  <si>
    <t>Fischer, Markus</t>
  </si>
  <si>
    <t>Bio-Runner Rhein-Main</t>
  </si>
  <si>
    <t>Koppanyi, Gabor</t>
  </si>
  <si>
    <t>Rhein, Frank</t>
  </si>
  <si>
    <t>Circle of trust e.V.</t>
  </si>
  <si>
    <t>VtH Weinheim</t>
  </si>
  <si>
    <t>Kühlwein, Sylvia</t>
  </si>
  <si>
    <t>Kühlwein, Dennis</t>
  </si>
  <si>
    <t>Veth, Stefan</t>
  </si>
  <si>
    <t>Wodopia, Ralf</t>
  </si>
  <si>
    <t>Soprema Team TSV Ma</t>
  </si>
  <si>
    <t>Herxheim</t>
  </si>
  <si>
    <t>Auer, Hubert</t>
  </si>
  <si>
    <t>Alte Herren Altlussheim</t>
  </si>
  <si>
    <t>Kühlwein, Luise</t>
  </si>
  <si>
    <t>Wünsch, Angelika</t>
  </si>
  <si>
    <t>Laufgruppe VHS</t>
  </si>
  <si>
    <t>Kühlwein, Emma</t>
  </si>
  <si>
    <t>Kleinhans, Philipp</t>
  </si>
  <si>
    <t>DHL Express</t>
  </si>
  <si>
    <t>Kehry, Larissa</t>
  </si>
  <si>
    <t>Tokouzi, Claudia</t>
  </si>
  <si>
    <t>ASG Tria Hockenheim</t>
  </si>
  <si>
    <t>aera</t>
  </si>
  <si>
    <t>Reibl, Peter</t>
  </si>
  <si>
    <t>Apitz, Ann-Kathrin</t>
  </si>
  <si>
    <t>Laufkurs VHS</t>
  </si>
  <si>
    <t>Stiskal, Christian</t>
  </si>
  <si>
    <t>Aera Fitness HD</t>
  </si>
  <si>
    <t>Zapp, Constanze</t>
  </si>
  <si>
    <t>Frank, Thorsten</t>
  </si>
  <si>
    <t>Seelinger, Berthold</t>
  </si>
  <si>
    <t>LT Unterkirnach</t>
  </si>
  <si>
    <t>TSV Mannheim-Schönau</t>
  </si>
  <si>
    <t>Egen, Marc</t>
  </si>
  <si>
    <t>Lactat Allergiker Ingelheim</t>
  </si>
  <si>
    <t>Scharfenort, Heiko</t>
  </si>
  <si>
    <t>Mutterstadt</t>
  </si>
  <si>
    <t>Weller, Christian</t>
  </si>
  <si>
    <t>LTC Mutterstadt</t>
  </si>
  <si>
    <t>Heil, Jan</t>
  </si>
  <si>
    <t>Vetter, Friedbert</t>
  </si>
  <si>
    <t>Seelinger, Jochen</t>
  </si>
  <si>
    <t>Mohr, Thomas</t>
  </si>
  <si>
    <t>Marathon Team</t>
  </si>
  <si>
    <t>Gast, Michael</t>
  </si>
  <si>
    <t>Gerbes, Christian</t>
  </si>
  <si>
    <t>Zentner Oliver</t>
  </si>
  <si>
    <t>Kegler, Lars</t>
  </si>
  <si>
    <t>Wendler, Veronika</t>
  </si>
  <si>
    <t>Stop Out</t>
  </si>
  <si>
    <t>Kreim, Maryvonne</t>
  </si>
  <si>
    <t>LTF</t>
  </si>
  <si>
    <t>Bläß, Benjamin</t>
  </si>
  <si>
    <t>Besir, Claudia</t>
  </si>
  <si>
    <t>Engelhof, Sabine</t>
  </si>
  <si>
    <t>Thai, Nadja</t>
  </si>
  <si>
    <t>Borak, Peter</t>
  </si>
  <si>
    <t>Weber, Daniela</t>
  </si>
  <si>
    <t>LG Rüsselsheim</t>
  </si>
  <si>
    <t>Rudloff, Michael</t>
  </si>
  <si>
    <t>Pfälzer Klapprad National M.</t>
  </si>
  <si>
    <t>Weinhardt, Martin</t>
  </si>
  <si>
    <t>Korber, Jürgen</t>
  </si>
  <si>
    <t>Göring, Ralf</t>
  </si>
  <si>
    <t>Hick, Andrea</t>
  </si>
  <si>
    <t>Frenzel, Sven</t>
  </si>
  <si>
    <t>Brezelwerfer Speyer</t>
  </si>
  <si>
    <t>Polizzi, Yvonne</t>
  </si>
  <si>
    <t>Sanderbeck, Dieter</t>
  </si>
  <si>
    <t>Christahl, Lorenz</t>
  </si>
  <si>
    <t>WSV Ludwigshafen</t>
  </si>
  <si>
    <t>Weilacher, Felizitas</t>
  </si>
  <si>
    <t>Zeller, Dieter</t>
  </si>
  <si>
    <t>TSV Speyer</t>
  </si>
  <si>
    <t>Renz, Oswald</t>
  </si>
  <si>
    <t>TSV 05 Rot</t>
  </si>
  <si>
    <t>Bach, Carolina</t>
  </si>
  <si>
    <t>Kropfinger, Jürgen</t>
  </si>
  <si>
    <t>Frey, Anne</t>
  </si>
  <si>
    <t>Krieger, Daniel</t>
  </si>
  <si>
    <t>Parkrun Speyer</t>
  </si>
  <si>
    <t>Keller, Vera</t>
  </si>
  <si>
    <t>Lang, Ingeborg</t>
  </si>
  <si>
    <t>Schwarztrauber, Oliver</t>
  </si>
  <si>
    <t>Stimmel Sports e.V. Worms</t>
  </si>
  <si>
    <t>Brückom, Florian</t>
  </si>
  <si>
    <t>Team Ephialtes</t>
  </si>
  <si>
    <t>Dietz, Laura</t>
  </si>
  <si>
    <t>Papagiannis, Niko</t>
  </si>
  <si>
    <t>Papagiannis, Sara</t>
  </si>
  <si>
    <t>König, Stefan</t>
  </si>
  <si>
    <t>Sgalmbro, Melissa</t>
  </si>
  <si>
    <t>Fuhrner, Sophia</t>
  </si>
  <si>
    <t>Weilacher, Sebastian</t>
  </si>
  <si>
    <t>Hertam, Petra</t>
  </si>
  <si>
    <t>Kreuter, Max</t>
  </si>
  <si>
    <t>Kaltwang, Joachim</t>
  </si>
  <si>
    <t>Weber, Karin</t>
  </si>
  <si>
    <t>JLG Waldbronn</t>
  </si>
  <si>
    <t>Weber, Jutta</t>
  </si>
  <si>
    <t>DNF</t>
  </si>
  <si>
    <t xml:space="preserve"> ---</t>
  </si>
  <si>
    <t xml:space="preserve"> 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</si>
</sst>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&quot;Zeilen&quot;"/>
    <numFmt numFmtId="165" formatCode="0\ &quot;km&quot;"/>
    <numFmt numFmtId="166" formatCode="ddd\ yyyy/mm/dd"/>
    <numFmt numFmtId="167" formatCode="0.0\ &quot;km&quot;"/>
    <numFmt numFmtId="168" formatCode="[h]:mm:ss;@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b/>
      <sz val="11"/>
      <color rgb="FFFF0000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</font>
    <font>
      <sz val="8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69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21" fontId="18" fillId="0" borderId="0" xfId="0" applyNumberFormat="1" applyFont="1" applyAlignment="1">
      <alignment horizontal="right" vertical="center" indent="1"/>
    </xf>
    <xf numFmtId="21" fontId="19" fillId="33" borderId="10" xfId="0" applyNumberFormat="1" applyFont="1" applyFill="1" applyBorder="1" applyAlignment="1">
      <alignment horizontal="right" vertical="center" indent="1"/>
    </xf>
    <xf numFmtId="21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0" xfId="0" applyNumberFormat="1" applyFont="1" applyAlignment="1">
      <alignment horizontal="left" vertical="top"/>
    </xf>
    <xf numFmtId="0" fontId="21" fillId="0" borderId="0" xfId="0" applyFont="1" applyAlignment="1">
      <alignment horizontal="right" vertical="center" indent="1"/>
    </xf>
    <xf numFmtId="0" fontId="6" fillId="0" borderId="0" xfId="0" applyFont="1"/>
    <xf numFmtId="0" fontId="0" fillId="0" borderId="0" xfId="0" applyAlignment="1">
      <alignment horizontal="center"/>
    </xf>
    <xf numFmtId="21" fontId="18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left" vertical="top"/>
    </xf>
    <xf numFmtId="45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21" fontId="19" fillId="33" borderId="10" xfId="0" applyNumberFormat="1" applyFont="1" applyFill="1" applyBorder="1" applyAlignment="1">
      <alignment horizontal="center" vertical="center"/>
    </xf>
    <xf numFmtId="21" fontId="18" fillId="33" borderId="11" xfId="0" applyNumberFormat="1" applyFont="1" applyFill="1" applyBorder="1" applyAlignment="1">
      <alignment horizontal="center" vertical="center"/>
    </xf>
    <xf numFmtId="21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9" fillId="36" borderId="10" xfId="0" applyFont="1" applyFill="1" applyBorder="1" applyAlignment="1">
      <alignment horizontal="center" vertical="center"/>
    </xf>
    <xf numFmtId="21" fontId="19" fillId="36" borderId="10" xfId="0" applyNumberFormat="1" applyFont="1" applyFill="1" applyBorder="1" applyAlignment="1">
      <alignment horizontal="center" vertical="center"/>
    </xf>
    <xf numFmtId="0" fontId="18" fillId="36" borderId="11" xfId="0" applyFont="1" applyFill="1" applyBorder="1" applyAlignment="1">
      <alignment horizontal="center" vertical="center"/>
    </xf>
    <xf numFmtId="164" fontId="20" fillId="36" borderId="11" xfId="0" applyNumberFormat="1" applyFont="1" applyFill="1" applyBorder="1" applyAlignment="1">
      <alignment horizontal="left" vertical="center"/>
    </xf>
    <xf numFmtId="0" fontId="18" fillId="36" borderId="11" xfId="0" applyFont="1" applyFill="1" applyBorder="1" applyAlignment="1">
      <alignment horizontal="left" vertical="center"/>
    </xf>
    <xf numFmtId="21" fontId="18" fillId="36" borderId="11" xfId="0" applyNumberFormat="1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21" fontId="19" fillId="37" borderId="10" xfId="0" applyNumberFormat="1" applyFont="1" applyFill="1" applyBorder="1" applyAlignment="1">
      <alignment horizontal="center" vertical="center"/>
    </xf>
    <xf numFmtId="0" fontId="18" fillId="37" borderId="11" xfId="0" applyFont="1" applyFill="1" applyBorder="1" applyAlignment="1">
      <alignment horizontal="center" vertical="center"/>
    </xf>
    <xf numFmtId="164" fontId="20" fillId="37" borderId="11" xfId="0" applyNumberFormat="1" applyFont="1" applyFill="1" applyBorder="1" applyAlignment="1">
      <alignment horizontal="left" vertical="center"/>
    </xf>
    <xf numFmtId="0" fontId="18" fillId="37" borderId="11" xfId="0" applyFont="1" applyFill="1" applyBorder="1" applyAlignment="1">
      <alignment horizontal="left" vertical="center"/>
    </xf>
    <xf numFmtId="21" fontId="18" fillId="37" borderId="11" xfId="0" applyNumberFormat="1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21" fontId="19" fillId="35" borderId="10" xfId="0" applyNumberFormat="1" applyFont="1" applyFill="1" applyBorder="1" applyAlignment="1">
      <alignment horizontal="center" vertical="center"/>
    </xf>
    <xf numFmtId="0" fontId="18" fillId="35" borderId="11" xfId="0" applyFont="1" applyFill="1" applyBorder="1" applyAlignment="1">
      <alignment horizontal="center" vertical="center"/>
    </xf>
    <xf numFmtId="164" fontId="20" fillId="35" borderId="11" xfId="0" applyNumberFormat="1" applyFont="1" applyFill="1" applyBorder="1" applyAlignment="1">
      <alignment horizontal="left" vertical="center"/>
    </xf>
    <xf numFmtId="0" fontId="18" fillId="35" borderId="11" xfId="0" applyFont="1" applyFill="1" applyBorder="1" applyAlignment="1">
      <alignment horizontal="left" vertical="center"/>
    </xf>
    <xf numFmtId="21" fontId="18" fillId="35" borderId="1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indent="1"/>
    </xf>
    <xf numFmtId="0" fontId="18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24" fillId="0" borderId="0" xfId="0" applyFont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8" fillId="0" borderId="0" xfId="0" applyNumberFormat="1" applyFont="1" applyBorder="1" applyAlignment="1">
      <alignment horizontal="center" vertical="center"/>
    </xf>
    <xf numFmtId="168" fontId="24" fillId="0" borderId="0" xfId="0" applyNumberFormat="1" applyFont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168" fontId="0" fillId="0" borderId="0" xfId="0" applyNumberForma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34" borderId="0" xfId="0" applyFont="1" applyFill="1" applyAlignment="1">
      <alignment horizontal="left" vertical="center"/>
    </xf>
    <xf numFmtId="0" fontId="0" fillId="0" borderId="0" xfId="0" applyFont="1"/>
    <xf numFmtId="168" fontId="6" fillId="0" borderId="0" xfId="0" applyNumberFormat="1" applyFont="1" applyFill="1" applyBorder="1" applyAlignment="1">
      <alignment horizont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6" fontId="19" fillId="0" borderId="0" xfId="0" applyNumberFormat="1" applyFont="1" applyAlignment="1">
      <alignment horizontal="center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:L73"/>
  <sheetViews>
    <sheetView zoomScale="120" zoomScaleNormal="120" zoomScalePageLayoutView="120" workbookViewId="0">
      <pane ySplit="6" topLeftCell="A7" activePane="bottomLeft" state="frozen"/>
      <selection activeCell="A4" sqref="A4"/>
      <selection pane="bottomLeft" activeCell="N18" sqref="N18"/>
    </sheetView>
  </sheetViews>
  <sheetFormatPr baseColWidth="10" defaultColWidth="10.85546875" defaultRowHeight="15" x14ac:dyDescent="0.2"/>
  <cols>
    <col min="1" max="2" width="7.7109375" style="6" customWidth="1"/>
    <col min="3" max="3" width="25.7109375" style="1" customWidth="1"/>
    <col min="4" max="4" width="29" style="1" customWidth="1"/>
    <col min="5" max="5" width="5.140625" style="2" customWidth="1"/>
    <col min="6" max="6" width="7.42578125" style="2" customWidth="1"/>
    <col min="7" max="7" width="10.85546875" style="16"/>
    <col min="8" max="8" width="16.7109375" style="2" customWidth="1"/>
    <col min="9" max="9" width="8.85546875" style="2" bestFit="1" customWidth="1"/>
    <col min="10" max="10" width="8.7109375" style="6" customWidth="1"/>
    <col min="11" max="11" width="8.7109375" style="7" customWidth="1"/>
    <col min="12" max="16384" width="10.85546875" style="3"/>
  </cols>
  <sheetData>
    <row r="1" spans="1:12" x14ac:dyDescent="0.2">
      <c r="A1" s="3" t="s">
        <v>0</v>
      </c>
      <c r="B1" s="3"/>
      <c r="J1" s="21"/>
    </row>
    <row r="2" spans="1:12" ht="1.5" customHeight="1" x14ac:dyDescent="0.2">
      <c r="A2" s="3"/>
      <c r="B2" s="3"/>
      <c r="C2" s="1" t="s">
        <v>14</v>
      </c>
    </row>
    <row r="3" spans="1:12" s="5" customFormat="1" x14ac:dyDescent="0.2">
      <c r="A3" s="5" t="s">
        <v>50</v>
      </c>
      <c r="C3" s="19"/>
      <c r="D3" s="66" t="s">
        <v>13</v>
      </c>
      <c r="E3" s="66"/>
      <c r="F3" s="25">
        <v>3.3</v>
      </c>
      <c r="H3" s="4"/>
      <c r="I3" s="67" t="e">
        <f>#REF!</f>
        <v>#REF!</v>
      </c>
      <c r="J3" s="67"/>
      <c r="K3" s="8"/>
    </row>
    <row r="4" spans="1:12" ht="2.25" customHeight="1" x14ac:dyDescent="0.2">
      <c r="A4" s="3"/>
      <c r="B4" s="3"/>
      <c r="L4" s="5"/>
    </row>
    <row r="5" spans="1:12" s="4" customFormat="1" x14ac:dyDescent="0.2">
      <c r="A5" s="9" t="s">
        <v>1</v>
      </c>
      <c r="B5" s="9" t="s">
        <v>43</v>
      </c>
      <c r="C5" s="9" t="s">
        <v>49</v>
      </c>
      <c r="D5" s="9" t="s">
        <v>3</v>
      </c>
      <c r="E5" s="9" t="s">
        <v>4</v>
      </c>
      <c r="F5" s="9" t="s">
        <v>5</v>
      </c>
      <c r="G5" s="17" t="s">
        <v>6</v>
      </c>
      <c r="H5" s="9" t="s">
        <v>8</v>
      </c>
      <c r="I5" s="9" t="s">
        <v>9</v>
      </c>
      <c r="J5" s="9" t="s">
        <v>7</v>
      </c>
      <c r="K5" s="10" t="s">
        <v>10</v>
      </c>
      <c r="L5" s="5"/>
    </row>
    <row r="6" spans="1:12" ht="10.5" customHeight="1" x14ac:dyDescent="0.2">
      <c r="A6" s="11"/>
      <c r="B6" s="11"/>
      <c r="C6" s="12">
        <f>SUBTOTAL(3,C7:C298)</f>
        <v>48</v>
      </c>
      <c r="D6" s="13"/>
      <c r="E6" s="14"/>
      <c r="F6" s="14"/>
      <c r="G6" s="18"/>
      <c r="H6" s="14"/>
      <c r="I6" s="59" t="s">
        <v>42</v>
      </c>
      <c r="J6" s="14"/>
      <c r="K6" s="15"/>
      <c r="L6" s="5"/>
    </row>
    <row r="7" spans="1:12" ht="14.25" customHeight="1" x14ac:dyDescent="0.2">
      <c r="A7" s="6">
        <v>1</v>
      </c>
      <c r="B7" s="6">
        <v>1</v>
      </c>
      <c r="C7" s="1" t="s">
        <v>228</v>
      </c>
      <c r="D7" s="1" t="s">
        <v>229</v>
      </c>
      <c r="F7" s="2">
        <v>1987</v>
      </c>
      <c r="G7" s="56">
        <v>7.9173611111111111E-3</v>
      </c>
      <c r="H7" s="2" t="s">
        <v>28</v>
      </c>
      <c r="I7" s="2">
        <v>1</v>
      </c>
      <c r="J7" s="6">
        <v>655</v>
      </c>
      <c r="K7" s="26">
        <f t="shared" ref="K7:K54" si="0">G7/$F$3</f>
        <v>2.3992003367003367E-3</v>
      </c>
      <c r="L7" s="5"/>
    </row>
    <row r="8" spans="1:12" ht="14.25" customHeight="1" x14ac:dyDescent="0.2">
      <c r="A8" s="6">
        <v>2</v>
      </c>
      <c r="B8" s="6">
        <v>2</v>
      </c>
      <c r="C8" s="1" t="s">
        <v>292</v>
      </c>
      <c r="D8" s="1" t="s">
        <v>101</v>
      </c>
      <c r="F8" s="2">
        <v>1969</v>
      </c>
      <c r="G8" s="56">
        <v>8.6210648148148158E-3</v>
      </c>
      <c r="H8" s="2" t="s">
        <v>35</v>
      </c>
      <c r="I8" s="2">
        <v>1</v>
      </c>
      <c r="J8" s="6">
        <v>549</v>
      </c>
      <c r="K8" s="26">
        <f t="shared" si="0"/>
        <v>2.6124438832772169E-3</v>
      </c>
      <c r="L8" s="5"/>
    </row>
    <row r="9" spans="1:12" ht="14.25" customHeight="1" x14ac:dyDescent="0.2">
      <c r="A9" s="6">
        <v>3</v>
      </c>
      <c r="B9" s="6">
        <v>3</v>
      </c>
      <c r="C9" s="1" t="s">
        <v>176</v>
      </c>
      <c r="D9" s="1" t="s">
        <v>177</v>
      </c>
      <c r="F9" s="2">
        <v>2007</v>
      </c>
      <c r="G9" s="56">
        <v>8.7503472222222219E-3</v>
      </c>
      <c r="H9" s="2" t="s">
        <v>18</v>
      </c>
      <c r="I9" s="2">
        <v>1</v>
      </c>
      <c r="J9" s="6">
        <v>1070</v>
      </c>
      <c r="K9" s="26">
        <f t="shared" si="0"/>
        <v>2.6516203703703706E-3</v>
      </c>
      <c r="L9" s="5"/>
    </row>
    <row r="10" spans="1:12" ht="14.25" customHeight="1" x14ac:dyDescent="0.2">
      <c r="A10" s="6">
        <v>4</v>
      </c>
      <c r="B10" s="6">
        <v>4</v>
      </c>
      <c r="C10" s="1" t="s">
        <v>179</v>
      </c>
      <c r="D10" s="1" t="s">
        <v>101</v>
      </c>
      <c r="F10" s="2">
        <v>1972</v>
      </c>
      <c r="G10" s="56">
        <v>9.1625000000000005E-3</v>
      </c>
      <c r="H10" s="2" t="s">
        <v>33</v>
      </c>
      <c r="I10" s="2">
        <v>1</v>
      </c>
      <c r="J10" s="6">
        <v>1065</v>
      </c>
      <c r="K10" s="26">
        <f t="shared" si="0"/>
        <v>2.7765151515151518E-3</v>
      </c>
      <c r="L10" s="5"/>
    </row>
    <row r="11" spans="1:12" ht="14.25" customHeight="1" x14ac:dyDescent="0.2">
      <c r="A11" s="6">
        <v>5</v>
      </c>
      <c r="B11" s="6">
        <v>5</v>
      </c>
      <c r="C11" s="1" t="s">
        <v>175</v>
      </c>
      <c r="F11" s="2">
        <v>1980</v>
      </c>
      <c r="G11" s="56">
        <v>9.2329861111111119E-3</v>
      </c>
      <c r="H11" s="2" t="s">
        <v>32</v>
      </c>
      <c r="I11" s="2">
        <v>1</v>
      </c>
      <c r="J11" s="6">
        <v>1079</v>
      </c>
      <c r="K11" s="26">
        <f t="shared" si="0"/>
        <v>2.7978745791245796E-3</v>
      </c>
    </row>
    <row r="12" spans="1:12" ht="14.25" customHeight="1" x14ac:dyDescent="0.2">
      <c r="A12" s="6">
        <v>6</v>
      </c>
      <c r="B12" s="6">
        <v>6</v>
      </c>
      <c r="C12" s="1" t="s">
        <v>139</v>
      </c>
      <c r="F12" s="2">
        <v>2007</v>
      </c>
      <c r="G12" s="56">
        <v>9.3046296296296297E-3</v>
      </c>
      <c r="H12" s="2" t="s">
        <v>18</v>
      </c>
      <c r="I12" s="2">
        <v>2</v>
      </c>
      <c r="J12" s="6">
        <v>1105</v>
      </c>
      <c r="K12" s="26">
        <f t="shared" si="0"/>
        <v>2.8195847362514031E-3</v>
      </c>
      <c r="L12" s="5"/>
    </row>
    <row r="13" spans="1:12" ht="14.25" customHeight="1" x14ac:dyDescent="0.2">
      <c r="A13" s="6">
        <v>7</v>
      </c>
      <c r="B13" s="6">
        <v>7</v>
      </c>
      <c r="C13" s="1" t="s">
        <v>169</v>
      </c>
      <c r="D13" s="1" t="s">
        <v>170</v>
      </c>
      <c r="F13" s="2">
        <v>1981</v>
      </c>
      <c r="G13" s="56">
        <v>9.4201388888888894E-3</v>
      </c>
      <c r="H13" s="2" t="s">
        <v>30</v>
      </c>
      <c r="I13" s="2">
        <v>1</v>
      </c>
      <c r="J13" s="6">
        <v>561</v>
      </c>
      <c r="K13" s="26">
        <f t="shared" si="0"/>
        <v>2.8545875420875424E-3</v>
      </c>
      <c r="L13" s="5"/>
    </row>
    <row r="14" spans="1:12" ht="14.25" customHeight="1" x14ac:dyDescent="0.2">
      <c r="A14" s="6">
        <v>8</v>
      </c>
      <c r="B14" s="6">
        <v>8</v>
      </c>
      <c r="C14" s="1" t="s">
        <v>78</v>
      </c>
      <c r="D14" s="1" t="s">
        <v>101</v>
      </c>
      <c r="F14" s="2">
        <v>1956</v>
      </c>
      <c r="G14" s="56">
        <v>9.6850694444444458E-3</v>
      </c>
      <c r="H14" s="2" t="s">
        <v>38</v>
      </c>
      <c r="I14" s="2">
        <v>1</v>
      </c>
      <c r="J14" s="55">
        <v>646</v>
      </c>
      <c r="K14" s="26">
        <f t="shared" si="0"/>
        <v>2.9348695286195293E-3</v>
      </c>
      <c r="L14" s="5"/>
    </row>
    <row r="15" spans="1:12" ht="14.25" customHeight="1" x14ac:dyDescent="0.2">
      <c r="A15" s="6">
        <v>9</v>
      </c>
      <c r="B15" s="6">
        <v>9</v>
      </c>
      <c r="C15" s="1" t="s">
        <v>71</v>
      </c>
      <c r="D15" s="1" t="s">
        <v>72</v>
      </c>
      <c r="F15" s="2">
        <v>1979</v>
      </c>
      <c r="G15" s="56">
        <v>9.9511574074074068E-3</v>
      </c>
      <c r="H15" s="2" t="s">
        <v>32</v>
      </c>
      <c r="I15" s="2">
        <v>2</v>
      </c>
      <c r="J15" s="6">
        <v>993</v>
      </c>
      <c r="K15" s="26">
        <f t="shared" si="0"/>
        <v>3.0155022446689112E-3</v>
      </c>
      <c r="L15" s="5"/>
    </row>
    <row r="16" spans="1:12" ht="14.25" customHeight="1" x14ac:dyDescent="0.2">
      <c r="A16" s="6">
        <v>10</v>
      </c>
      <c r="B16" s="6">
        <v>1</v>
      </c>
      <c r="C16" s="1" t="s">
        <v>278</v>
      </c>
      <c r="D16" s="1" t="s">
        <v>149</v>
      </c>
      <c r="F16" s="2">
        <v>2000</v>
      </c>
      <c r="G16" s="56">
        <v>9.9932870370370366E-3</v>
      </c>
      <c r="H16" s="2" t="s">
        <v>192</v>
      </c>
      <c r="I16" s="2">
        <v>1</v>
      </c>
      <c r="J16" s="6">
        <v>506</v>
      </c>
      <c r="K16" s="26">
        <f t="shared" si="0"/>
        <v>3.0282687991021323E-3</v>
      </c>
      <c r="L16" s="5"/>
    </row>
    <row r="17" spans="1:12" ht="14.25" customHeight="1" x14ac:dyDescent="0.2">
      <c r="A17" s="6">
        <v>11</v>
      </c>
      <c r="B17" s="6">
        <v>10</v>
      </c>
      <c r="C17" s="1" t="s">
        <v>56</v>
      </c>
      <c r="D17" s="1" t="s">
        <v>57</v>
      </c>
      <c r="F17" s="2">
        <v>1953</v>
      </c>
      <c r="G17" s="56">
        <v>1.0657407407407407E-2</v>
      </c>
      <c r="H17" s="2" t="s">
        <v>40</v>
      </c>
      <c r="I17" s="2">
        <v>1</v>
      </c>
      <c r="J17" s="6">
        <v>1047</v>
      </c>
      <c r="K17" s="26">
        <f t="shared" si="0"/>
        <v>3.2295173961840629E-3</v>
      </c>
      <c r="L17" s="5"/>
    </row>
    <row r="18" spans="1:12" ht="14.25" customHeight="1" x14ac:dyDescent="0.2">
      <c r="A18" s="6">
        <v>12</v>
      </c>
      <c r="B18" s="6">
        <v>2</v>
      </c>
      <c r="C18" s="1" t="s">
        <v>188</v>
      </c>
      <c r="D18" s="1" t="s">
        <v>206</v>
      </c>
      <c r="F18" s="2">
        <v>1987</v>
      </c>
      <c r="G18" s="56">
        <v>1.0858912037037037E-2</v>
      </c>
      <c r="H18" s="2" t="s">
        <v>27</v>
      </c>
      <c r="I18" s="2">
        <v>1</v>
      </c>
      <c r="J18" s="6">
        <v>996</v>
      </c>
      <c r="K18" s="26">
        <f t="shared" si="0"/>
        <v>3.2905794051627385E-3</v>
      </c>
      <c r="L18" s="5"/>
    </row>
    <row r="19" spans="1:12" ht="14.25" customHeight="1" x14ac:dyDescent="0.2">
      <c r="A19" s="6">
        <v>13</v>
      </c>
      <c r="B19" s="6">
        <v>11</v>
      </c>
      <c r="C19" s="1" t="s">
        <v>274</v>
      </c>
      <c r="D19" s="1" t="s">
        <v>275</v>
      </c>
      <c r="F19" s="2">
        <v>1956</v>
      </c>
      <c r="G19" s="56">
        <v>1.142476851851852E-2</v>
      </c>
      <c r="H19" s="2" t="s">
        <v>38</v>
      </c>
      <c r="I19" s="2">
        <v>2</v>
      </c>
      <c r="J19" s="6">
        <v>657</v>
      </c>
      <c r="K19" s="26">
        <f t="shared" si="0"/>
        <v>3.4620510662177334E-3</v>
      </c>
      <c r="L19" s="5"/>
    </row>
    <row r="20" spans="1:12" ht="14.25" customHeight="1" x14ac:dyDescent="0.2">
      <c r="A20" s="6">
        <v>14</v>
      </c>
      <c r="B20" s="6">
        <v>3</v>
      </c>
      <c r="C20" s="1" t="s">
        <v>218</v>
      </c>
      <c r="D20" s="1" t="s">
        <v>113</v>
      </c>
      <c r="F20" s="2">
        <v>2009</v>
      </c>
      <c r="G20" s="56">
        <v>1.1732523148148148E-2</v>
      </c>
      <c r="H20" s="2" t="s">
        <v>16</v>
      </c>
      <c r="I20" s="2">
        <v>1</v>
      </c>
      <c r="J20" s="6">
        <v>649</v>
      </c>
      <c r="K20" s="26">
        <f t="shared" si="0"/>
        <v>3.5553100448933784E-3</v>
      </c>
      <c r="L20" s="5"/>
    </row>
    <row r="21" spans="1:12" ht="14.25" customHeight="1" x14ac:dyDescent="0.2">
      <c r="A21" s="6">
        <v>15</v>
      </c>
      <c r="B21" s="6">
        <v>12</v>
      </c>
      <c r="C21" s="1" t="s">
        <v>178</v>
      </c>
      <c r="D21" s="1" t="s">
        <v>101</v>
      </c>
      <c r="F21" s="2">
        <v>1966</v>
      </c>
      <c r="G21" s="56">
        <v>1.1882638888888889E-2</v>
      </c>
      <c r="H21" s="2" t="s">
        <v>35</v>
      </c>
      <c r="I21" s="2">
        <v>2</v>
      </c>
      <c r="J21" s="6">
        <v>1072</v>
      </c>
      <c r="K21" s="26">
        <f t="shared" si="0"/>
        <v>3.6007996632996635E-3</v>
      </c>
      <c r="L21" s="5"/>
    </row>
    <row r="22" spans="1:12" ht="14.25" customHeight="1" x14ac:dyDescent="0.2">
      <c r="A22" s="6">
        <v>16</v>
      </c>
      <c r="B22" s="6">
        <v>13</v>
      </c>
      <c r="C22" s="1" t="s">
        <v>118</v>
      </c>
      <c r="D22" s="1" t="s">
        <v>117</v>
      </c>
      <c r="F22" s="2">
        <v>2004</v>
      </c>
      <c r="G22" s="56">
        <v>1.2036458333333333E-2</v>
      </c>
      <c r="H22" s="2" t="s">
        <v>22</v>
      </c>
      <c r="I22" s="2">
        <v>1</v>
      </c>
      <c r="J22" s="6">
        <v>558</v>
      </c>
      <c r="K22" s="26">
        <f t="shared" si="0"/>
        <v>3.6474116161616162E-3</v>
      </c>
      <c r="L22" s="5"/>
    </row>
    <row r="23" spans="1:12" ht="14.25" customHeight="1" x14ac:dyDescent="0.2">
      <c r="A23" s="6">
        <v>17</v>
      </c>
      <c r="B23" s="6">
        <v>4</v>
      </c>
      <c r="C23" s="1" t="s">
        <v>183</v>
      </c>
      <c r="D23" s="1" t="s">
        <v>130</v>
      </c>
      <c r="F23" s="2">
        <v>1972</v>
      </c>
      <c r="G23" s="56">
        <v>1.2044212962962963E-2</v>
      </c>
      <c r="H23" s="2" t="s">
        <v>12</v>
      </c>
      <c r="I23" s="2">
        <v>1</v>
      </c>
      <c r="J23" s="6">
        <v>1061</v>
      </c>
      <c r="K23" s="26">
        <f t="shared" si="0"/>
        <v>3.649761503928171E-3</v>
      </c>
      <c r="L23" s="5"/>
    </row>
    <row r="24" spans="1:12" ht="14.25" customHeight="1" x14ac:dyDescent="0.2">
      <c r="A24" s="6">
        <v>18</v>
      </c>
      <c r="B24" s="6">
        <v>14</v>
      </c>
      <c r="C24" s="1" t="s">
        <v>140</v>
      </c>
      <c r="D24" s="1" t="s">
        <v>141</v>
      </c>
      <c r="F24" s="2">
        <v>2001</v>
      </c>
      <c r="G24" s="56">
        <v>1.2426273148148148E-2</v>
      </c>
      <c r="H24" s="2" t="s">
        <v>24</v>
      </c>
      <c r="I24" s="2">
        <v>1</v>
      </c>
      <c r="J24" s="6">
        <v>1082</v>
      </c>
      <c r="K24" s="26">
        <f t="shared" si="0"/>
        <v>3.7655373176206509E-3</v>
      </c>
      <c r="L24" s="5"/>
    </row>
    <row r="25" spans="1:12" ht="14.25" customHeight="1" x14ac:dyDescent="0.2">
      <c r="A25" s="6">
        <v>19</v>
      </c>
      <c r="B25" s="6">
        <v>15</v>
      </c>
      <c r="C25" s="1" t="s">
        <v>219</v>
      </c>
      <c r="D25" s="1" t="s">
        <v>220</v>
      </c>
      <c r="F25" s="2">
        <v>1961</v>
      </c>
      <c r="G25" s="56">
        <v>1.2573032407407406E-2</v>
      </c>
      <c r="H25" s="2" t="s">
        <v>11</v>
      </c>
      <c r="I25" s="2">
        <v>1</v>
      </c>
      <c r="J25" s="6">
        <v>648</v>
      </c>
      <c r="K25" s="26">
        <f t="shared" si="0"/>
        <v>3.8100098204264868E-3</v>
      </c>
      <c r="L25" s="5"/>
    </row>
    <row r="26" spans="1:12" ht="14.25" customHeight="1" x14ac:dyDescent="0.2">
      <c r="A26" s="6">
        <v>20</v>
      </c>
      <c r="B26" s="6">
        <v>16</v>
      </c>
      <c r="C26" s="1" t="s">
        <v>213</v>
      </c>
      <c r="D26" s="1" t="s">
        <v>214</v>
      </c>
      <c r="F26" s="2">
        <v>1958</v>
      </c>
      <c r="G26" s="56">
        <v>1.2680902777777779E-2</v>
      </c>
      <c r="H26" s="2" t="s">
        <v>38</v>
      </c>
      <c r="I26" s="2">
        <v>3</v>
      </c>
      <c r="J26" s="6">
        <v>651</v>
      </c>
      <c r="K26" s="26">
        <f t="shared" si="0"/>
        <v>3.8426978114478121E-3</v>
      </c>
      <c r="L26" s="5"/>
    </row>
    <row r="27" spans="1:12" ht="14.25" customHeight="1" x14ac:dyDescent="0.2">
      <c r="A27" s="6">
        <v>21</v>
      </c>
      <c r="B27" s="6">
        <v>5</v>
      </c>
      <c r="C27" s="1" t="s">
        <v>180</v>
      </c>
      <c r="D27" s="1" t="s">
        <v>101</v>
      </c>
      <c r="F27" s="2">
        <v>1973</v>
      </c>
      <c r="G27" s="56">
        <v>1.2824421296296297E-2</v>
      </c>
      <c r="H27" s="2" t="s">
        <v>12</v>
      </c>
      <c r="I27" s="2">
        <v>2</v>
      </c>
      <c r="J27" s="6">
        <v>1066</v>
      </c>
      <c r="K27" s="26">
        <f t="shared" si="0"/>
        <v>3.8861882716049387E-3</v>
      </c>
      <c r="L27" s="5"/>
    </row>
    <row r="28" spans="1:12" ht="14.25" customHeight="1" x14ac:dyDescent="0.2">
      <c r="A28" s="6">
        <v>22</v>
      </c>
      <c r="B28" s="6">
        <v>17</v>
      </c>
      <c r="C28" s="1" t="s">
        <v>181</v>
      </c>
      <c r="F28" s="2">
        <v>1952</v>
      </c>
      <c r="G28" s="56">
        <v>1.3546296296296298E-2</v>
      </c>
      <c r="H28" s="2" t="s">
        <v>40</v>
      </c>
      <c r="I28" s="2">
        <v>2</v>
      </c>
      <c r="J28" s="6">
        <v>509</v>
      </c>
      <c r="K28" s="26">
        <f t="shared" si="0"/>
        <v>4.1049382716049389E-3</v>
      </c>
      <c r="L28" s="5"/>
    </row>
    <row r="29" spans="1:12" ht="14.25" customHeight="1" x14ac:dyDescent="0.2">
      <c r="A29" s="6">
        <v>23</v>
      </c>
      <c r="B29" s="6">
        <v>6</v>
      </c>
      <c r="C29" s="1" t="s">
        <v>215</v>
      </c>
      <c r="D29" s="1" t="s">
        <v>113</v>
      </c>
      <c r="F29" s="2">
        <v>2008</v>
      </c>
      <c r="G29" s="56">
        <v>1.3561458333333333E-2</v>
      </c>
      <c r="H29" s="2" t="s">
        <v>17</v>
      </c>
      <c r="I29" s="2">
        <v>1</v>
      </c>
      <c r="J29" s="6">
        <v>650</v>
      </c>
      <c r="K29" s="26">
        <f t="shared" si="0"/>
        <v>4.1095328282828286E-3</v>
      </c>
      <c r="L29" s="5"/>
    </row>
    <row r="30" spans="1:12" ht="14.25" customHeight="1" x14ac:dyDescent="0.2">
      <c r="A30" s="6">
        <v>24</v>
      </c>
      <c r="B30" s="6">
        <v>7</v>
      </c>
      <c r="C30" s="1" t="s">
        <v>174</v>
      </c>
      <c r="F30" s="2">
        <v>1978</v>
      </c>
      <c r="G30" s="56">
        <v>1.3612384259259258E-2</v>
      </c>
      <c r="H30" s="2" t="s">
        <v>31</v>
      </c>
      <c r="I30" s="2">
        <v>1</v>
      </c>
      <c r="J30" s="6">
        <v>652</v>
      </c>
      <c r="K30" s="26">
        <f t="shared" si="0"/>
        <v>4.1249649270482603E-3</v>
      </c>
      <c r="L30" s="5"/>
    </row>
    <row r="31" spans="1:12" ht="14.25" customHeight="1" x14ac:dyDescent="0.2">
      <c r="A31" s="6">
        <v>25</v>
      </c>
      <c r="B31" s="6">
        <v>8</v>
      </c>
      <c r="C31" s="1" t="s">
        <v>293</v>
      </c>
      <c r="D31" s="1" t="s">
        <v>117</v>
      </c>
      <c r="F31" s="2">
        <v>2007</v>
      </c>
      <c r="G31" s="56">
        <v>1.3667824074074074E-2</v>
      </c>
      <c r="H31" s="2" t="s">
        <v>17</v>
      </c>
      <c r="I31" s="2">
        <v>2</v>
      </c>
      <c r="J31" s="6">
        <v>555</v>
      </c>
      <c r="K31" s="26">
        <f t="shared" si="0"/>
        <v>4.1417648709315379E-3</v>
      </c>
      <c r="L31" s="5"/>
    </row>
    <row r="32" spans="1:12" x14ac:dyDescent="0.2">
      <c r="A32" s="6">
        <v>26</v>
      </c>
      <c r="B32" s="6">
        <v>9</v>
      </c>
      <c r="C32" s="1" t="s">
        <v>76</v>
      </c>
      <c r="D32" s="1" t="s">
        <v>74</v>
      </c>
      <c r="F32" s="2">
        <v>2011</v>
      </c>
      <c r="G32" s="56">
        <v>1.4356944444444443E-2</v>
      </c>
      <c r="H32" s="2" t="s">
        <v>15</v>
      </c>
      <c r="I32" s="2">
        <v>1</v>
      </c>
      <c r="J32" s="6">
        <v>1050</v>
      </c>
      <c r="K32" s="26">
        <f t="shared" si="0"/>
        <v>4.3505892255892254E-3</v>
      </c>
      <c r="L32" s="5"/>
    </row>
    <row r="33" spans="1:12" x14ac:dyDescent="0.2">
      <c r="A33" s="6">
        <v>27</v>
      </c>
      <c r="B33" s="6">
        <v>10</v>
      </c>
      <c r="C33" s="1" t="s">
        <v>73</v>
      </c>
      <c r="D33" s="1" t="s">
        <v>74</v>
      </c>
      <c r="F33" s="2">
        <v>2011</v>
      </c>
      <c r="G33" s="56">
        <v>1.4406481481481484E-2</v>
      </c>
      <c r="H33" s="2" t="s">
        <v>15</v>
      </c>
      <c r="I33" s="2">
        <v>2</v>
      </c>
      <c r="J33" s="6">
        <v>1049</v>
      </c>
      <c r="K33" s="26">
        <f t="shared" si="0"/>
        <v>4.3656004489337832E-3</v>
      </c>
      <c r="L33" s="5"/>
    </row>
    <row r="34" spans="1:12" x14ac:dyDescent="0.2">
      <c r="A34" s="6">
        <v>28</v>
      </c>
      <c r="B34" s="6">
        <v>18</v>
      </c>
      <c r="C34" s="1" t="s">
        <v>190</v>
      </c>
      <c r="D34" s="1" t="s">
        <v>191</v>
      </c>
      <c r="F34" s="2">
        <v>1966</v>
      </c>
      <c r="G34" s="56">
        <v>1.4417592592592593E-2</v>
      </c>
      <c r="H34" s="2" t="s">
        <v>35</v>
      </c>
      <c r="I34" s="2">
        <v>3</v>
      </c>
      <c r="J34" s="6">
        <v>1051</v>
      </c>
      <c r="K34" s="26">
        <f t="shared" si="0"/>
        <v>4.3689674523007859E-3</v>
      </c>
      <c r="L34" s="5"/>
    </row>
    <row r="35" spans="1:12" x14ac:dyDescent="0.2">
      <c r="A35" s="6">
        <v>29</v>
      </c>
      <c r="B35" s="6">
        <v>19</v>
      </c>
      <c r="C35" s="1" t="s">
        <v>172</v>
      </c>
      <c r="D35" s="1" t="s">
        <v>117</v>
      </c>
      <c r="F35" s="2">
        <v>2002</v>
      </c>
      <c r="G35" s="56">
        <v>1.443715277777778E-2</v>
      </c>
      <c r="H35" s="2" t="s">
        <v>24</v>
      </c>
      <c r="I35" s="2">
        <v>2</v>
      </c>
      <c r="J35" s="6">
        <v>524</v>
      </c>
      <c r="K35" s="26">
        <f t="shared" si="0"/>
        <v>4.3748947811447824E-3</v>
      </c>
      <c r="L35" s="5"/>
    </row>
    <row r="36" spans="1:12" x14ac:dyDescent="0.2">
      <c r="A36" s="6">
        <v>30</v>
      </c>
      <c r="B36" s="6">
        <v>20</v>
      </c>
      <c r="C36" s="1" t="s">
        <v>279</v>
      </c>
      <c r="F36" s="2">
        <v>1969</v>
      </c>
      <c r="G36" s="56">
        <v>1.4443287037037037E-2</v>
      </c>
      <c r="H36" s="2" t="s">
        <v>35</v>
      </c>
      <c r="I36" s="2">
        <v>4</v>
      </c>
      <c r="J36" s="6">
        <v>528</v>
      </c>
      <c r="K36" s="26">
        <f t="shared" si="0"/>
        <v>4.3767536475869812E-3</v>
      </c>
      <c r="L36" s="5"/>
    </row>
    <row r="37" spans="1:12" x14ac:dyDescent="0.2">
      <c r="A37" s="6">
        <v>31</v>
      </c>
      <c r="B37" s="6">
        <v>11</v>
      </c>
      <c r="C37" s="1" t="s">
        <v>216</v>
      </c>
      <c r="D37" s="1" t="s">
        <v>217</v>
      </c>
      <c r="F37" s="2">
        <v>1954</v>
      </c>
      <c r="G37" s="56">
        <v>1.4536921296296294E-2</v>
      </c>
      <c r="H37" s="2" t="s">
        <v>39</v>
      </c>
      <c r="I37" s="2">
        <v>1</v>
      </c>
      <c r="J37" s="6">
        <v>647</v>
      </c>
      <c r="K37" s="26">
        <f t="shared" si="0"/>
        <v>4.4051276655443315E-3</v>
      </c>
      <c r="L37" s="5"/>
    </row>
    <row r="38" spans="1:12" x14ac:dyDescent="0.2">
      <c r="A38" s="6">
        <v>32</v>
      </c>
      <c r="B38" s="6">
        <v>12</v>
      </c>
      <c r="C38" s="1" t="s">
        <v>226</v>
      </c>
      <c r="D38" s="1" t="s">
        <v>227</v>
      </c>
      <c r="F38" s="2">
        <v>1990</v>
      </c>
      <c r="G38" s="56">
        <v>1.4612384259259259E-2</v>
      </c>
      <c r="H38" s="2" t="s">
        <v>27</v>
      </c>
      <c r="I38" s="2">
        <v>2</v>
      </c>
      <c r="J38" s="6">
        <v>653</v>
      </c>
      <c r="K38" s="26">
        <f t="shared" si="0"/>
        <v>4.4279952300785635E-3</v>
      </c>
      <c r="L38" s="5"/>
    </row>
    <row r="39" spans="1:12" x14ac:dyDescent="0.2">
      <c r="A39" s="6">
        <v>33</v>
      </c>
      <c r="B39" s="6">
        <v>13</v>
      </c>
      <c r="C39" s="1" t="s">
        <v>230</v>
      </c>
      <c r="D39" s="1" t="s">
        <v>227</v>
      </c>
      <c r="F39" s="2">
        <v>1981</v>
      </c>
      <c r="G39" s="56">
        <v>1.4738657407407407E-2</v>
      </c>
      <c r="H39" s="2" t="s">
        <v>29</v>
      </c>
      <c r="I39" s="2">
        <v>1</v>
      </c>
      <c r="J39" s="6">
        <v>656</v>
      </c>
      <c r="K39" s="26">
        <f t="shared" si="0"/>
        <v>4.4662598204264874E-3</v>
      </c>
      <c r="L39" s="5"/>
    </row>
    <row r="40" spans="1:12" x14ac:dyDescent="0.2">
      <c r="A40" s="6">
        <v>34</v>
      </c>
      <c r="B40" s="6">
        <v>21</v>
      </c>
      <c r="C40" s="1" t="s">
        <v>195</v>
      </c>
      <c r="D40" s="1" t="s">
        <v>13</v>
      </c>
      <c r="F40" s="2">
        <v>1955</v>
      </c>
      <c r="G40" s="56">
        <v>1.474861111111111E-2</v>
      </c>
      <c r="H40" s="2" t="s">
        <v>40</v>
      </c>
      <c r="I40" s="2">
        <v>3</v>
      </c>
      <c r="J40" s="2">
        <v>990</v>
      </c>
      <c r="K40" s="26">
        <f t="shared" si="0"/>
        <v>4.4692760942760942E-3</v>
      </c>
      <c r="L40" s="5"/>
    </row>
    <row r="41" spans="1:12" x14ac:dyDescent="0.2">
      <c r="A41" s="6">
        <v>35</v>
      </c>
      <c r="B41" s="6">
        <v>14</v>
      </c>
      <c r="C41" s="1" t="s">
        <v>296</v>
      </c>
      <c r="F41" s="2">
        <v>1961</v>
      </c>
      <c r="G41" s="56">
        <v>1.5088425925925927E-2</v>
      </c>
      <c r="H41" s="2" t="s">
        <v>36</v>
      </c>
      <c r="I41" s="2">
        <v>1</v>
      </c>
      <c r="J41" s="6">
        <v>660</v>
      </c>
      <c r="K41" s="26">
        <f t="shared" si="0"/>
        <v>4.5722502805836144E-3</v>
      </c>
      <c r="L41" s="5"/>
    </row>
    <row r="42" spans="1:12" x14ac:dyDescent="0.2">
      <c r="A42" s="6">
        <v>36</v>
      </c>
      <c r="B42" s="6">
        <v>15</v>
      </c>
      <c r="C42" s="1" t="s">
        <v>280</v>
      </c>
      <c r="F42" s="2">
        <v>1983</v>
      </c>
      <c r="G42" s="56">
        <v>1.5597800925925926E-2</v>
      </c>
      <c r="H42" s="2" t="s">
        <v>29</v>
      </c>
      <c r="I42" s="2">
        <v>2</v>
      </c>
      <c r="J42" s="6">
        <v>658</v>
      </c>
      <c r="K42" s="26">
        <f t="shared" si="0"/>
        <v>4.726606341189675E-3</v>
      </c>
      <c r="L42" s="5"/>
    </row>
    <row r="43" spans="1:12" x14ac:dyDescent="0.2">
      <c r="A43" s="6">
        <v>37</v>
      </c>
      <c r="B43" s="6">
        <v>22</v>
      </c>
      <c r="C43" s="1" t="s">
        <v>281</v>
      </c>
      <c r="D43" s="1" t="s">
        <v>282</v>
      </c>
      <c r="F43" s="2">
        <v>1982</v>
      </c>
      <c r="G43" s="56">
        <v>1.5608217592592594E-2</v>
      </c>
      <c r="H43" s="2" t="s">
        <v>30</v>
      </c>
      <c r="I43" s="2">
        <v>2</v>
      </c>
      <c r="J43" s="6">
        <v>659</v>
      </c>
      <c r="K43" s="26">
        <f t="shared" si="0"/>
        <v>4.7297629068462407E-3</v>
      </c>
      <c r="L43" s="5"/>
    </row>
    <row r="44" spans="1:12" x14ac:dyDescent="0.2">
      <c r="A44" s="6">
        <v>38</v>
      </c>
      <c r="B44" s="6">
        <v>23</v>
      </c>
      <c r="C44" s="1" t="s">
        <v>297</v>
      </c>
      <c r="D44" s="1" t="s">
        <v>117</v>
      </c>
      <c r="F44" s="2">
        <v>2006</v>
      </c>
      <c r="G44" s="56">
        <v>1.5833217592592593E-2</v>
      </c>
      <c r="H44" s="2" t="s">
        <v>20</v>
      </c>
      <c r="I44" s="2">
        <v>1</v>
      </c>
      <c r="J44" s="6">
        <v>560</v>
      </c>
      <c r="K44" s="26">
        <f t="shared" si="0"/>
        <v>4.7979447250280586E-3</v>
      </c>
      <c r="L44" s="5"/>
    </row>
    <row r="45" spans="1:12" x14ac:dyDescent="0.2">
      <c r="A45" s="6">
        <v>39</v>
      </c>
      <c r="B45" s="6">
        <v>24</v>
      </c>
      <c r="C45" s="1" t="s">
        <v>290</v>
      </c>
      <c r="D45" s="1" t="s">
        <v>117</v>
      </c>
      <c r="F45" s="2">
        <v>2007</v>
      </c>
      <c r="G45" s="56">
        <v>1.5989930555555556E-2</v>
      </c>
      <c r="H45" s="2" t="s">
        <v>18</v>
      </c>
      <c r="I45" s="2">
        <v>3</v>
      </c>
      <c r="J45" s="6">
        <v>552</v>
      </c>
      <c r="K45" s="26">
        <f t="shared" si="0"/>
        <v>4.8454335016835017E-3</v>
      </c>
    </row>
    <row r="46" spans="1:12" x14ac:dyDescent="0.2">
      <c r="A46" s="6">
        <v>40</v>
      </c>
      <c r="B46" s="6">
        <v>16</v>
      </c>
      <c r="C46" s="1" t="s">
        <v>291</v>
      </c>
      <c r="D46" s="1" t="s">
        <v>117</v>
      </c>
      <c r="F46" s="2">
        <v>2010</v>
      </c>
      <c r="G46" s="56">
        <v>1.5994560185185185E-2</v>
      </c>
      <c r="H46" s="2" t="s">
        <v>16</v>
      </c>
      <c r="I46" s="2">
        <v>2</v>
      </c>
      <c r="J46" s="6">
        <v>551</v>
      </c>
      <c r="K46" s="26">
        <f t="shared" si="0"/>
        <v>4.8468364197530867E-3</v>
      </c>
    </row>
    <row r="47" spans="1:12" x14ac:dyDescent="0.2">
      <c r="A47" s="6">
        <v>41</v>
      </c>
      <c r="B47" s="6">
        <v>17</v>
      </c>
      <c r="C47" s="1" t="s">
        <v>185</v>
      </c>
      <c r="D47" s="1" t="s">
        <v>186</v>
      </c>
      <c r="F47" s="2">
        <v>1952</v>
      </c>
      <c r="G47" s="56">
        <v>1.670162037037037E-2</v>
      </c>
      <c r="H47" s="2" t="s">
        <v>39</v>
      </c>
      <c r="I47" s="2">
        <v>2</v>
      </c>
      <c r="J47" s="6">
        <v>1060</v>
      </c>
      <c r="K47" s="26">
        <f t="shared" si="0"/>
        <v>5.0610970819304152E-3</v>
      </c>
    </row>
    <row r="48" spans="1:12" x14ac:dyDescent="0.2">
      <c r="A48" s="6">
        <v>42</v>
      </c>
      <c r="B48" s="6">
        <v>18</v>
      </c>
      <c r="C48" s="1" t="s">
        <v>173</v>
      </c>
      <c r="D48" s="1" t="s">
        <v>117</v>
      </c>
      <c r="F48" s="2">
        <v>2008</v>
      </c>
      <c r="G48" s="56">
        <v>1.8404629629629628E-2</v>
      </c>
      <c r="H48" s="2" t="s">
        <v>17</v>
      </c>
      <c r="I48" s="2">
        <v>3</v>
      </c>
      <c r="J48" s="6">
        <v>550</v>
      </c>
      <c r="K48" s="26">
        <f t="shared" si="0"/>
        <v>5.57716049382716E-3</v>
      </c>
    </row>
    <row r="49" spans="1:11" x14ac:dyDescent="0.2">
      <c r="A49" s="6">
        <v>43</v>
      </c>
      <c r="B49" s="6">
        <v>25</v>
      </c>
      <c r="C49" s="1" t="s">
        <v>168</v>
      </c>
      <c r="D49" s="1" t="s">
        <v>117</v>
      </c>
      <c r="F49" s="2">
        <v>1997</v>
      </c>
      <c r="G49" s="56">
        <v>1.8409374999999999E-2</v>
      </c>
      <c r="H49" s="2" t="s">
        <v>26</v>
      </c>
      <c r="I49" s="2">
        <v>1</v>
      </c>
      <c r="J49" s="6">
        <v>559</v>
      </c>
      <c r="K49" s="26">
        <f t="shared" si="0"/>
        <v>5.5785984848484849E-3</v>
      </c>
    </row>
    <row r="50" spans="1:11" x14ac:dyDescent="0.2">
      <c r="A50" s="6">
        <v>44</v>
      </c>
      <c r="B50" s="6">
        <v>19</v>
      </c>
      <c r="C50" s="1" t="s">
        <v>289</v>
      </c>
      <c r="D50" s="1" t="s">
        <v>117</v>
      </c>
      <c r="F50" s="2">
        <v>2005</v>
      </c>
      <c r="G50" s="56">
        <v>1.9435416666666667E-2</v>
      </c>
      <c r="H50" s="2" t="s">
        <v>19</v>
      </c>
      <c r="I50" s="2">
        <v>1</v>
      </c>
      <c r="J50" s="6">
        <v>553</v>
      </c>
      <c r="K50" s="26">
        <f t="shared" si="0"/>
        <v>5.8895202020202023E-3</v>
      </c>
    </row>
    <row r="51" spans="1:11" x14ac:dyDescent="0.2">
      <c r="A51" s="6">
        <v>45</v>
      </c>
      <c r="B51" s="6">
        <v>26</v>
      </c>
      <c r="C51" s="1" t="s">
        <v>182</v>
      </c>
      <c r="D51" s="1" t="s">
        <v>113</v>
      </c>
      <c r="F51" s="2">
        <v>1973</v>
      </c>
      <c r="G51" s="56">
        <v>2.5919444444444443E-2</v>
      </c>
      <c r="H51" s="2" t="s">
        <v>33</v>
      </c>
      <c r="I51" s="2">
        <v>2</v>
      </c>
      <c r="J51" s="6">
        <v>1064</v>
      </c>
      <c r="K51" s="26">
        <f t="shared" si="0"/>
        <v>7.8543771043771051E-3</v>
      </c>
    </row>
    <row r="52" spans="1:11" x14ac:dyDescent="0.2">
      <c r="A52" s="6">
        <v>46</v>
      </c>
      <c r="B52" s="6">
        <v>20</v>
      </c>
      <c r="C52" s="1" t="s">
        <v>171</v>
      </c>
      <c r="D52" s="1" t="s">
        <v>117</v>
      </c>
      <c r="F52" s="2">
        <v>2004</v>
      </c>
      <c r="G52" s="56">
        <v>2.6087731481481483E-2</v>
      </c>
      <c r="H52" s="2" t="s">
        <v>21</v>
      </c>
      <c r="I52" s="2">
        <v>1</v>
      </c>
      <c r="J52" s="6">
        <v>554</v>
      </c>
      <c r="K52" s="26">
        <f t="shared" si="0"/>
        <v>7.9053731762065097E-3</v>
      </c>
    </row>
    <row r="53" spans="1:11" x14ac:dyDescent="0.2">
      <c r="A53" s="6">
        <v>47</v>
      </c>
      <c r="B53" s="6">
        <v>27</v>
      </c>
      <c r="C53" s="1" t="s">
        <v>295</v>
      </c>
      <c r="D53" s="1" t="s">
        <v>117</v>
      </c>
      <c r="F53" s="2">
        <v>2004</v>
      </c>
      <c r="G53" s="56">
        <v>2.6213194444444445E-2</v>
      </c>
      <c r="H53" s="2" t="s">
        <v>22</v>
      </c>
      <c r="I53" s="2">
        <v>2</v>
      </c>
      <c r="J53" s="6">
        <v>557</v>
      </c>
      <c r="K53" s="26">
        <f t="shared" si="0"/>
        <v>7.9433922558922558E-3</v>
      </c>
    </row>
    <row r="54" spans="1:11" x14ac:dyDescent="0.2">
      <c r="A54" s="6">
        <v>48</v>
      </c>
      <c r="B54" s="6">
        <v>21</v>
      </c>
      <c r="C54" s="1" t="s">
        <v>294</v>
      </c>
      <c r="D54" s="1" t="s">
        <v>117</v>
      </c>
      <c r="F54" s="2">
        <v>2004</v>
      </c>
      <c r="G54" s="56">
        <v>2.6429513888888891E-2</v>
      </c>
      <c r="H54" s="2" t="s">
        <v>21</v>
      </c>
      <c r="I54" s="2">
        <v>2</v>
      </c>
      <c r="J54" s="6">
        <v>556</v>
      </c>
      <c r="K54" s="26">
        <f t="shared" si="0"/>
        <v>8.0089436026936044E-3</v>
      </c>
    </row>
    <row r="55" spans="1:11" x14ac:dyDescent="0.2">
      <c r="G55" s="56"/>
      <c r="K55" s="26"/>
    </row>
    <row r="56" spans="1:11" x14ac:dyDescent="0.2">
      <c r="G56" s="56"/>
      <c r="K56" s="26"/>
    </row>
    <row r="57" spans="1:11" x14ac:dyDescent="0.2">
      <c r="G57" s="56"/>
      <c r="K57" s="26"/>
    </row>
    <row r="58" spans="1:11" x14ac:dyDescent="0.2">
      <c r="G58" s="56"/>
      <c r="K58" s="26"/>
    </row>
    <row r="59" spans="1:11" x14ac:dyDescent="0.2">
      <c r="G59" s="56"/>
      <c r="K59" s="26"/>
    </row>
    <row r="60" spans="1:11" x14ac:dyDescent="0.2">
      <c r="G60" s="56"/>
      <c r="K60" s="26"/>
    </row>
    <row r="61" spans="1:11" x14ac:dyDescent="0.2">
      <c r="G61" s="56"/>
      <c r="K61" s="26"/>
    </row>
    <row r="62" spans="1:11" x14ac:dyDescent="0.2">
      <c r="G62" s="56"/>
      <c r="K62" s="26"/>
    </row>
    <row r="63" spans="1:11" x14ac:dyDescent="0.2">
      <c r="G63" s="56"/>
      <c r="K63" s="26"/>
    </row>
    <row r="64" spans="1:11" x14ac:dyDescent="0.2">
      <c r="G64" s="56"/>
      <c r="K64" s="26"/>
    </row>
    <row r="65" spans="7:11" x14ac:dyDescent="0.2">
      <c r="G65" s="56"/>
      <c r="K65" s="26"/>
    </row>
    <row r="66" spans="7:11" x14ac:dyDescent="0.2">
      <c r="G66" s="56"/>
      <c r="K66" s="26"/>
    </row>
    <row r="67" spans="7:11" x14ac:dyDescent="0.2">
      <c r="G67" s="56"/>
      <c r="K67" s="26"/>
    </row>
    <row r="68" spans="7:11" x14ac:dyDescent="0.2">
      <c r="G68" s="56"/>
      <c r="K68" s="26"/>
    </row>
    <row r="69" spans="7:11" x14ac:dyDescent="0.2">
      <c r="G69" s="56"/>
      <c r="K69" s="26"/>
    </row>
    <row r="70" spans="7:11" x14ac:dyDescent="0.2">
      <c r="G70" s="56"/>
      <c r="K70" s="26"/>
    </row>
    <row r="71" spans="7:11" x14ac:dyDescent="0.2">
      <c r="G71" s="56"/>
      <c r="J71" s="52"/>
      <c r="K71" s="26"/>
    </row>
    <row r="72" spans="7:11" x14ac:dyDescent="0.2">
      <c r="G72" s="56"/>
      <c r="K72" s="26"/>
    </row>
    <row r="73" spans="7:11" x14ac:dyDescent="0.2">
      <c r="G73" s="56"/>
      <c r="K73" s="26"/>
    </row>
  </sheetData>
  <autoFilter ref="A6:K69"/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scale="98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>
    <pageSetUpPr fitToPage="1"/>
  </sheetPr>
  <dimension ref="A1:K112"/>
  <sheetViews>
    <sheetView zoomScale="120" zoomScaleNormal="120" zoomScalePageLayoutView="120" workbookViewId="0">
      <selection activeCell="L1" sqref="L1:O1048576"/>
    </sheetView>
  </sheetViews>
  <sheetFormatPr baseColWidth="10" defaultColWidth="10.85546875" defaultRowHeight="15" x14ac:dyDescent="0.2"/>
  <cols>
    <col min="1" max="2" width="7.7109375" style="6" customWidth="1"/>
    <col min="3" max="3" width="25.7109375" style="1" customWidth="1"/>
    <col min="4" max="4" width="24.42578125" style="1" customWidth="1"/>
    <col min="5" max="5" width="4.28515625" style="2" customWidth="1"/>
    <col min="6" max="6" width="7.140625" style="2" customWidth="1"/>
    <col min="7" max="7" width="10.85546875" style="24"/>
    <col min="8" max="8" width="8.7109375" style="2" customWidth="1"/>
    <col min="9" max="9" width="8.85546875" style="2" bestFit="1" customWidth="1"/>
    <col min="10" max="10" width="8.7109375" style="2" customWidth="1"/>
    <col min="11" max="11" width="10.42578125" style="7" customWidth="1"/>
    <col min="12" max="16384" width="10.85546875" style="3"/>
  </cols>
  <sheetData>
    <row r="1" spans="1:11" x14ac:dyDescent="0.2">
      <c r="A1" s="3" t="s">
        <v>0</v>
      </c>
      <c r="B1" s="3"/>
    </row>
    <row r="2" spans="1:11" ht="0.75" customHeight="1" x14ac:dyDescent="0.2">
      <c r="A2" s="3"/>
      <c r="B2" s="3"/>
    </row>
    <row r="3" spans="1:11" s="5" customFormat="1" x14ac:dyDescent="0.2">
      <c r="A3" s="5" t="s">
        <v>50</v>
      </c>
      <c r="C3" s="19"/>
      <c r="D3" s="66" t="s">
        <v>13</v>
      </c>
      <c r="E3" s="66"/>
      <c r="F3" s="25">
        <v>6.7</v>
      </c>
      <c r="G3" s="4"/>
      <c r="H3" s="4"/>
      <c r="I3" s="68" t="e">
        <f>'3,3 km'!I3:J3</f>
        <v>#REF!</v>
      </c>
      <c r="J3" s="68"/>
      <c r="K3" s="8"/>
    </row>
    <row r="4" spans="1:11" ht="2.25" customHeight="1" x14ac:dyDescent="0.2">
      <c r="A4" s="3"/>
      <c r="B4" s="3"/>
    </row>
    <row r="5" spans="1:11" s="4" customFormat="1" ht="12.75" customHeight="1" x14ac:dyDescent="0.2">
      <c r="A5" s="9" t="s">
        <v>1</v>
      </c>
      <c r="B5" s="9" t="s">
        <v>43</v>
      </c>
      <c r="C5" s="9" t="s">
        <v>49</v>
      </c>
      <c r="D5" s="9" t="s">
        <v>3</v>
      </c>
      <c r="E5" s="9" t="s">
        <v>4</v>
      </c>
      <c r="F5" s="9" t="s">
        <v>5</v>
      </c>
      <c r="G5" s="30" t="s">
        <v>6</v>
      </c>
      <c r="H5" s="9" t="s">
        <v>8</v>
      </c>
      <c r="I5" s="9" t="s">
        <v>9</v>
      </c>
      <c r="J5" s="9" t="s">
        <v>7</v>
      </c>
      <c r="K5" s="10" t="s">
        <v>10</v>
      </c>
    </row>
    <row r="6" spans="1:11" ht="12.75" customHeight="1" x14ac:dyDescent="0.2">
      <c r="A6" s="11"/>
      <c r="B6" s="11"/>
      <c r="C6" s="12">
        <f>SUBTOTAL(3,C7:C298)</f>
        <v>36</v>
      </c>
      <c r="D6" s="13"/>
      <c r="E6" s="14"/>
      <c r="F6" s="14"/>
      <c r="G6" s="14"/>
      <c r="H6" s="14"/>
      <c r="I6" s="59" t="s">
        <v>42</v>
      </c>
      <c r="J6" s="14"/>
      <c r="K6" s="15"/>
    </row>
    <row r="7" spans="1:11" ht="13.5" customHeight="1" x14ac:dyDescent="0.2">
      <c r="A7" s="6">
        <v>1</v>
      </c>
      <c r="B7" s="6">
        <v>1</v>
      </c>
      <c r="C7" s="1" t="s">
        <v>119</v>
      </c>
      <c r="D7" s="1" t="s">
        <v>120</v>
      </c>
      <c r="F7" s="2">
        <v>1980</v>
      </c>
      <c r="G7" s="60">
        <v>1.7197337962962963E-2</v>
      </c>
      <c r="H7" s="2" t="s">
        <v>32</v>
      </c>
      <c r="I7" s="2">
        <v>1</v>
      </c>
      <c r="J7" s="2">
        <v>625</v>
      </c>
      <c r="K7" s="26">
        <f t="shared" ref="K7:K41" si="0">G7/$F$3</f>
        <v>2.5667668601437256E-3</v>
      </c>
    </row>
    <row r="8" spans="1:11" ht="13.5" customHeight="1" x14ac:dyDescent="0.2">
      <c r="A8" s="6">
        <v>2</v>
      </c>
      <c r="B8" s="6">
        <v>2</v>
      </c>
      <c r="C8" s="1" t="s">
        <v>287</v>
      </c>
      <c r="D8" s="1" t="s">
        <v>288</v>
      </c>
      <c r="F8" s="2">
        <v>1989</v>
      </c>
      <c r="G8" s="60">
        <v>1.762488425925926E-2</v>
      </c>
      <c r="H8" s="2" t="s">
        <v>28</v>
      </c>
      <c r="I8" s="2">
        <v>1</v>
      </c>
      <c r="J8" s="2">
        <v>1119</v>
      </c>
      <c r="K8" s="26">
        <f t="shared" si="0"/>
        <v>2.6305797401879492E-3</v>
      </c>
    </row>
    <row r="9" spans="1:11" ht="13.5" customHeight="1" x14ac:dyDescent="0.2">
      <c r="A9" s="6">
        <v>3</v>
      </c>
      <c r="B9" s="6">
        <v>3</v>
      </c>
      <c r="C9" s="3" t="s">
        <v>69</v>
      </c>
      <c r="D9" s="1" t="s">
        <v>70</v>
      </c>
      <c r="F9" s="2">
        <v>1963</v>
      </c>
      <c r="G9" s="60">
        <v>1.763773148148148E-2</v>
      </c>
      <c r="H9" s="2" t="s">
        <v>11</v>
      </c>
      <c r="I9" s="2">
        <v>1</v>
      </c>
      <c r="J9" s="2">
        <v>606</v>
      </c>
      <c r="K9" s="26">
        <f t="shared" si="0"/>
        <v>2.632497236042012E-3</v>
      </c>
    </row>
    <row r="10" spans="1:11" ht="13.5" customHeight="1" x14ac:dyDescent="0.2">
      <c r="A10" s="6">
        <v>4</v>
      </c>
      <c r="B10" s="6">
        <v>4</v>
      </c>
      <c r="C10" s="1" t="s">
        <v>276</v>
      </c>
      <c r="D10" s="1" t="s">
        <v>277</v>
      </c>
      <c r="F10" s="2">
        <v>1959</v>
      </c>
      <c r="G10" s="56">
        <v>1.8225000000000002E-2</v>
      </c>
      <c r="H10" s="2" t="s">
        <v>38</v>
      </c>
      <c r="I10" s="2">
        <v>1</v>
      </c>
      <c r="J10" s="6">
        <v>1115</v>
      </c>
      <c r="K10" s="26">
        <f t="shared" si="0"/>
        <v>2.7201492537313435E-3</v>
      </c>
    </row>
    <row r="11" spans="1:11" ht="13.5" customHeight="1" x14ac:dyDescent="0.2">
      <c r="A11" s="6">
        <v>5</v>
      </c>
      <c r="B11" s="6">
        <v>1</v>
      </c>
      <c r="C11" s="1" t="s">
        <v>135</v>
      </c>
      <c r="D11" s="1" t="s">
        <v>130</v>
      </c>
      <c r="F11" s="2">
        <v>2007</v>
      </c>
      <c r="G11" s="60">
        <v>2.0579166666666666E-2</v>
      </c>
      <c r="H11" s="2" t="s">
        <v>17</v>
      </c>
      <c r="I11" s="2">
        <v>1</v>
      </c>
      <c r="J11" s="2">
        <v>609</v>
      </c>
      <c r="K11" s="26">
        <f t="shared" si="0"/>
        <v>3.0715174129353233E-3</v>
      </c>
    </row>
    <row r="12" spans="1:11" ht="13.5" customHeight="1" x14ac:dyDescent="0.2">
      <c r="A12" s="6">
        <v>6</v>
      </c>
      <c r="B12" s="6">
        <v>5</v>
      </c>
      <c r="C12" s="1" t="s">
        <v>133</v>
      </c>
      <c r="D12" s="1" t="s">
        <v>101</v>
      </c>
      <c r="F12" s="2">
        <v>1956</v>
      </c>
      <c r="G12" s="60">
        <v>2.0773726851851852E-2</v>
      </c>
      <c r="H12" s="2" t="s">
        <v>38</v>
      </c>
      <c r="I12" s="2">
        <v>2</v>
      </c>
      <c r="J12" s="2">
        <v>608</v>
      </c>
      <c r="K12" s="26">
        <f t="shared" si="0"/>
        <v>3.1005562465450526E-3</v>
      </c>
    </row>
    <row r="13" spans="1:11" ht="13.5" customHeight="1" x14ac:dyDescent="0.2">
      <c r="A13" s="6">
        <v>7</v>
      </c>
      <c r="B13" s="6">
        <v>6</v>
      </c>
      <c r="C13" s="1" t="s">
        <v>64</v>
      </c>
      <c r="D13" s="1" t="s">
        <v>65</v>
      </c>
      <c r="F13" s="2">
        <v>1980</v>
      </c>
      <c r="G13" s="60">
        <v>2.1353703703703705E-2</v>
      </c>
      <c r="H13" s="2" t="s">
        <v>32</v>
      </c>
      <c r="I13" s="2">
        <v>2</v>
      </c>
      <c r="J13" s="2">
        <v>605</v>
      </c>
      <c r="K13" s="26">
        <f t="shared" si="0"/>
        <v>3.1871199557766722E-3</v>
      </c>
    </row>
    <row r="14" spans="1:11" ht="13.5" customHeight="1" x14ac:dyDescent="0.2">
      <c r="A14" s="6">
        <v>8</v>
      </c>
      <c r="B14" s="6">
        <v>2</v>
      </c>
      <c r="C14" s="1" t="s">
        <v>134</v>
      </c>
      <c r="D14" s="1" t="s">
        <v>130</v>
      </c>
      <c r="F14" s="2">
        <v>2007</v>
      </c>
      <c r="G14" s="60">
        <v>2.156423611111111E-2</v>
      </c>
      <c r="H14" s="2" t="s">
        <v>17</v>
      </c>
      <c r="I14" s="2">
        <v>2</v>
      </c>
      <c r="J14" s="2">
        <v>610</v>
      </c>
      <c r="K14" s="26">
        <f t="shared" si="0"/>
        <v>3.2185427031509121E-3</v>
      </c>
    </row>
    <row r="15" spans="1:11" ht="13.5" customHeight="1" x14ac:dyDescent="0.2">
      <c r="A15" s="6">
        <v>9</v>
      </c>
      <c r="B15" s="6">
        <v>7</v>
      </c>
      <c r="C15" s="1" t="s">
        <v>271</v>
      </c>
      <c r="D15" s="1" t="s">
        <v>272</v>
      </c>
      <c r="F15" s="2">
        <v>2006</v>
      </c>
      <c r="G15" s="60">
        <v>2.1785069444444444E-2</v>
      </c>
      <c r="H15" s="2" t="s">
        <v>20</v>
      </c>
      <c r="I15" s="2">
        <v>1</v>
      </c>
      <c r="J15" s="2">
        <v>510</v>
      </c>
      <c r="K15" s="26">
        <f t="shared" si="0"/>
        <v>3.2515029021558872E-3</v>
      </c>
    </row>
    <row r="16" spans="1:11" ht="13.5" customHeight="1" x14ac:dyDescent="0.2">
      <c r="A16" s="6">
        <v>10</v>
      </c>
      <c r="B16" s="6">
        <v>8</v>
      </c>
      <c r="C16" s="1" t="s">
        <v>125</v>
      </c>
      <c r="D16" s="1" t="s">
        <v>101</v>
      </c>
      <c r="F16" s="2">
        <v>1978</v>
      </c>
      <c r="G16" s="60">
        <v>2.2351736111111114E-2</v>
      </c>
      <c r="H16" s="2" t="s">
        <v>32</v>
      </c>
      <c r="I16" s="2">
        <v>3</v>
      </c>
      <c r="J16" s="61">
        <v>620</v>
      </c>
      <c r="K16" s="26">
        <f t="shared" si="0"/>
        <v>3.3360800165837482E-3</v>
      </c>
    </row>
    <row r="17" spans="1:11" ht="13.5" customHeight="1" x14ac:dyDescent="0.2">
      <c r="A17" s="6">
        <v>11</v>
      </c>
      <c r="B17" s="6">
        <v>9</v>
      </c>
      <c r="C17" s="1" t="s">
        <v>132</v>
      </c>
      <c r="D17" s="1" t="s">
        <v>130</v>
      </c>
      <c r="F17" s="2">
        <v>1968</v>
      </c>
      <c r="G17" s="60">
        <v>2.2478240740740743E-2</v>
      </c>
      <c r="H17" s="2" t="s">
        <v>35</v>
      </c>
      <c r="I17" s="2">
        <v>1</v>
      </c>
      <c r="J17" s="61">
        <v>612</v>
      </c>
      <c r="K17" s="26">
        <f t="shared" si="0"/>
        <v>3.3549613045881707E-3</v>
      </c>
    </row>
    <row r="18" spans="1:11" ht="13.5" customHeight="1" x14ac:dyDescent="0.2">
      <c r="A18" s="6">
        <v>12</v>
      </c>
      <c r="B18" s="6">
        <v>10</v>
      </c>
      <c r="C18" s="1" t="s">
        <v>126</v>
      </c>
      <c r="D18" s="1" t="s">
        <v>101</v>
      </c>
      <c r="F18" s="2">
        <v>1964</v>
      </c>
      <c r="G18" s="60">
        <v>2.2592939814814816E-2</v>
      </c>
      <c r="H18" s="2" t="s">
        <v>11</v>
      </c>
      <c r="I18" s="2">
        <v>2</v>
      </c>
      <c r="J18" s="61">
        <v>1112</v>
      </c>
      <c r="K18" s="26">
        <f t="shared" si="0"/>
        <v>3.3720805693753454E-3</v>
      </c>
    </row>
    <row r="19" spans="1:11" ht="13.5" customHeight="1" x14ac:dyDescent="0.2">
      <c r="A19" s="6">
        <v>13</v>
      </c>
      <c r="B19" s="6">
        <v>11</v>
      </c>
      <c r="C19" s="1" t="s">
        <v>270</v>
      </c>
      <c r="D19" s="1" t="s">
        <v>65</v>
      </c>
      <c r="F19" s="2">
        <v>1956</v>
      </c>
      <c r="G19" s="60">
        <v>2.3193287037037037E-2</v>
      </c>
      <c r="H19" s="2" t="s">
        <v>38</v>
      </c>
      <c r="I19" s="2">
        <v>3</v>
      </c>
      <c r="J19" s="61">
        <v>1116</v>
      </c>
      <c r="K19" s="26">
        <f t="shared" si="0"/>
        <v>3.4616846323935876E-3</v>
      </c>
    </row>
    <row r="20" spans="1:11" ht="13.5" customHeight="1" x14ac:dyDescent="0.2">
      <c r="A20" s="6">
        <v>14</v>
      </c>
      <c r="B20" s="6">
        <v>12</v>
      </c>
      <c r="C20" s="1" t="s">
        <v>200</v>
      </c>
      <c r="F20" s="2">
        <v>1979</v>
      </c>
      <c r="G20" s="60">
        <v>2.3243634259259256E-2</v>
      </c>
      <c r="H20" s="2" t="s">
        <v>32</v>
      </c>
      <c r="I20" s="2">
        <v>4</v>
      </c>
      <c r="J20" s="61">
        <v>1110</v>
      </c>
      <c r="K20" s="26">
        <f t="shared" si="0"/>
        <v>3.469199143173023E-3</v>
      </c>
    </row>
    <row r="21" spans="1:11" ht="13.5" customHeight="1" x14ac:dyDescent="0.2">
      <c r="A21" s="6">
        <v>15</v>
      </c>
      <c r="B21" s="6">
        <v>13</v>
      </c>
      <c r="C21" s="1" t="s">
        <v>258</v>
      </c>
      <c r="F21" s="2">
        <v>1973</v>
      </c>
      <c r="G21" s="60">
        <v>2.368668981481482E-2</v>
      </c>
      <c r="H21" s="2" t="s">
        <v>33</v>
      </c>
      <c r="I21" s="2">
        <v>1</v>
      </c>
      <c r="J21" s="61">
        <v>518</v>
      </c>
      <c r="K21" s="26">
        <f t="shared" si="0"/>
        <v>3.5353268380320627E-3</v>
      </c>
    </row>
    <row r="22" spans="1:11" ht="13.5" customHeight="1" x14ac:dyDescent="0.2">
      <c r="A22" s="6">
        <v>16</v>
      </c>
      <c r="B22" s="6">
        <v>3</v>
      </c>
      <c r="C22" s="1" t="s">
        <v>283</v>
      </c>
      <c r="F22" s="2">
        <v>1990</v>
      </c>
      <c r="G22" s="60">
        <v>2.4675462962962958E-2</v>
      </c>
      <c r="H22" s="2" t="s">
        <v>27</v>
      </c>
      <c r="I22" s="2">
        <v>1</v>
      </c>
      <c r="J22" s="61">
        <v>1118</v>
      </c>
      <c r="K22" s="26">
        <f t="shared" si="0"/>
        <v>3.6829049198452177E-3</v>
      </c>
    </row>
    <row r="23" spans="1:11" ht="13.5" customHeight="1" x14ac:dyDescent="0.2">
      <c r="A23" s="6">
        <v>17</v>
      </c>
      <c r="B23" s="6">
        <v>14</v>
      </c>
      <c r="C23" s="1" t="s">
        <v>160</v>
      </c>
      <c r="D23" s="1" t="s">
        <v>161</v>
      </c>
      <c r="F23" s="2">
        <v>1982</v>
      </c>
      <c r="G23" s="60">
        <v>2.5235532407407404E-2</v>
      </c>
      <c r="H23" s="2" t="s">
        <v>30</v>
      </c>
      <c r="I23" s="2">
        <v>1</v>
      </c>
      <c r="J23" s="61">
        <v>639</v>
      </c>
      <c r="K23" s="26">
        <f t="shared" si="0"/>
        <v>3.7664973742399109E-3</v>
      </c>
    </row>
    <row r="24" spans="1:11" ht="13.5" customHeight="1" x14ac:dyDescent="0.2">
      <c r="A24" s="6">
        <v>18</v>
      </c>
      <c r="B24" s="6">
        <v>4</v>
      </c>
      <c r="C24" s="1" t="s">
        <v>61</v>
      </c>
      <c r="F24" s="2">
        <v>1960</v>
      </c>
      <c r="G24" s="60">
        <v>2.5383796296296297E-2</v>
      </c>
      <c r="H24" s="2" t="s">
        <v>37</v>
      </c>
      <c r="I24" s="2">
        <v>1</v>
      </c>
      <c r="J24" s="61">
        <v>988</v>
      </c>
      <c r="K24" s="26">
        <f t="shared" si="0"/>
        <v>3.7886263128800442E-3</v>
      </c>
    </row>
    <row r="25" spans="1:11" ht="13.5" customHeight="1" x14ac:dyDescent="0.2">
      <c r="A25" s="6">
        <v>19</v>
      </c>
      <c r="B25" s="6">
        <v>5</v>
      </c>
      <c r="C25" s="1" t="s">
        <v>266</v>
      </c>
      <c r="D25" s="1" t="s">
        <v>65</v>
      </c>
      <c r="F25" s="2">
        <v>1964</v>
      </c>
      <c r="G25" s="60">
        <v>2.5389930555555554E-2</v>
      </c>
      <c r="H25" s="2" t="s">
        <v>36</v>
      </c>
      <c r="I25" s="2">
        <v>1</v>
      </c>
      <c r="J25" s="61">
        <v>1117</v>
      </c>
      <c r="K25" s="26">
        <f t="shared" si="0"/>
        <v>3.7895418739635153E-3</v>
      </c>
    </row>
    <row r="26" spans="1:11" ht="13.5" customHeight="1" x14ac:dyDescent="0.2">
      <c r="A26" s="6">
        <v>20</v>
      </c>
      <c r="B26" s="6">
        <v>15</v>
      </c>
      <c r="C26" s="1" t="s">
        <v>201</v>
      </c>
      <c r="D26" s="1" t="s">
        <v>202</v>
      </c>
      <c r="F26" s="2">
        <v>1967</v>
      </c>
      <c r="G26" s="60">
        <v>2.5462847222222224E-2</v>
      </c>
      <c r="H26" s="2" t="s">
        <v>35</v>
      </c>
      <c r="I26" s="2">
        <v>2</v>
      </c>
      <c r="J26" s="61">
        <v>1111</v>
      </c>
      <c r="K26" s="26">
        <f t="shared" si="0"/>
        <v>3.8004249585406303E-3</v>
      </c>
    </row>
    <row r="27" spans="1:11" x14ac:dyDescent="0.2">
      <c r="A27" s="6">
        <v>21</v>
      </c>
      <c r="B27" s="6">
        <v>16</v>
      </c>
      <c r="C27" s="1" t="s">
        <v>162</v>
      </c>
      <c r="D27" s="1" t="s">
        <v>163</v>
      </c>
      <c r="F27" s="2">
        <v>1953</v>
      </c>
      <c r="G27" s="60">
        <v>2.5650810185185186E-2</v>
      </c>
      <c r="H27" s="2" t="s">
        <v>40</v>
      </c>
      <c r="I27" s="2">
        <v>1</v>
      </c>
      <c r="J27" s="61">
        <v>640</v>
      </c>
      <c r="K27" s="26">
        <f t="shared" si="0"/>
        <v>3.8284791321171918E-3</v>
      </c>
    </row>
    <row r="28" spans="1:11" x14ac:dyDescent="0.2">
      <c r="A28" s="6">
        <v>22</v>
      </c>
      <c r="B28" s="6">
        <v>17</v>
      </c>
      <c r="C28" s="1" t="s">
        <v>184</v>
      </c>
      <c r="D28" s="1" t="s">
        <v>212</v>
      </c>
      <c r="F28" s="2">
        <v>1978</v>
      </c>
      <c r="G28" s="60">
        <v>2.5805324074074074E-2</v>
      </c>
      <c r="H28" s="2" t="s">
        <v>32</v>
      </c>
      <c r="I28" s="2">
        <v>5</v>
      </c>
      <c r="J28" s="61">
        <v>502</v>
      </c>
      <c r="K28" s="26">
        <f t="shared" si="0"/>
        <v>3.8515409065782201E-3</v>
      </c>
    </row>
    <row r="29" spans="1:11" x14ac:dyDescent="0.2">
      <c r="A29" s="6">
        <v>23</v>
      </c>
      <c r="B29" s="6">
        <v>6</v>
      </c>
      <c r="C29" s="1" t="s">
        <v>221</v>
      </c>
      <c r="D29" s="1" t="s">
        <v>113</v>
      </c>
      <c r="F29" s="2">
        <v>1997</v>
      </c>
      <c r="G29" s="60">
        <v>2.5882638888888889E-2</v>
      </c>
      <c r="H29" s="2" t="s">
        <v>25</v>
      </c>
      <c r="I29" s="2">
        <v>1</v>
      </c>
      <c r="J29" s="61">
        <v>654</v>
      </c>
      <c r="K29" s="26">
        <f t="shared" si="0"/>
        <v>3.8630804311774458E-3</v>
      </c>
    </row>
    <row r="30" spans="1:11" x14ac:dyDescent="0.2">
      <c r="A30" s="6">
        <v>24</v>
      </c>
      <c r="B30" s="6">
        <v>18</v>
      </c>
      <c r="C30" s="1" t="s">
        <v>267</v>
      </c>
      <c r="D30" s="1" t="s">
        <v>268</v>
      </c>
      <c r="F30" s="2">
        <v>1987</v>
      </c>
      <c r="G30" s="60">
        <v>2.6309143518518516E-2</v>
      </c>
      <c r="H30" s="2" t="s">
        <v>28</v>
      </c>
      <c r="I30" s="2">
        <v>2</v>
      </c>
      <c r="J30" s="61">
        <v>537</v>
      </c>
      <c r="K30" s="26">
        <f t="shared" si="0"/>
        <v>3.9267378385848531E-3</v>
      </c>
    </row>
    <row r="31" spans="1:11" x14ac:dyDescent="0.2">
      <c r="A31" s="6">
        <v>25</v>
      </c>
      <c r="B31" s="6">
        <v>19</v>
      </c>
      <c r="C31" s="1" t="s">
        <v>166</v>
      </c>
      <c r="D31" s="1" t="s">
        <v>167</v>
      </c>
      <c r="F31" s="2">
        <v>1972</v>
      </c>
      <c r="G31" s="60">
        <v>2.6339583333333333E-2</v>
      </c>
      <c r="H31" s="2" t="s">
        <v>33</v>
      </c>
      <c r="I31" s="2">
        <v>2</v>
      </c>
      <c r="J31" s="61">
        <v>631</v>
      </c>
      <c r="K31" s="26">
        <f t="shared" si="0"/>
        <v>3.9312810945273634E-3</v>
      </c>
    </row>
    <row r="32" spans="1:11" ht="15" customHeight="1" x14ac:dyDescent="0.2">
      <c r="A32" s="6">
        <v>26</v>
      </c>
      <c r="B32" s="6">
        <v>7</v>
      </c>
      <c r="C32" s="1" t="s">
        <v>222</v>
      </c>
      <c r="D32" s="1" t="s">
        <v>223</v>
      </c>
      <c r="F32" s="2">
        <v>1973</v>
      </c>
      <c r="G32" s="60">
        <v>2.6448148148148148E-2</v>
      </c>
      <c r="H32" s="2" t="s">
        <v>12</v>
      </c>
      <c r="I32" s="2">
        <v>1</v>
      </c>
      <c r="J32" s="61">
        <v>1114</v>
      </c>
      <c r="K32" s="26">
        <f t="shared" si="0"/>
        <v>3.9474847982310666E-3</v>
      </c>
    </row>
    <row r="33" spans="1:11" x14ac:dyDescent="0.2">
      <c r="A33" s="6">
        <v>27</v>
      </c>
      <c r="B33" s="6">
        <v>8</v>
      </c>
      <c r="C33" s="1" t="s">
        <v>164</v>
      </c>
      <c r="D33" s="1" t="s">
        <v>165</v>
      </c>
      <c r="F33" s="2">
        <v>1966</v>
      </c>
      <c r="G33" s="60">
        <v>2.6489120370370375E-2</v>
      </c>
      <c r="H33" s="2" t="s">
        <v>34</v>
      </c>
      <c r="I33" s="2">
        <v>1</v>
      </c>
      <c r="J33" s="61">
        <v>635</v>
      </c>
      <c r="K33" s="26">
        <f t="shared" si="0"/>
        <v>3.9536000552791604E-3</v>
      </c>
    </row>
    <row r="34" spans="1:11" x14ac:dyDescent="0.2">
      <c r="A34" s="6">
        <v>28</v>
      </c>
      <c r="B34" s="6">
        <v>20</v>
      </c>
      <c r="C34" s="1" t="s">
        <v>124</v>
      </c>
      <c r="F34" s="2">
        <v>1964</v>
      </c>
      <c r="G34" s="60">
        <v>2.6843981481481479E-2</v>
      </c>
      <c r="H34" s="2" t="s">
        <v>11</v>
      </c>
      <c r="I34" s="2">
        <v>3</v>
      </c>
      <c r="J34" s="61">
        <v>630</v>
      </c>
      <c r="K34" s="26">
        <f t="shared" si="0"/>
        <v>4.0065644002211164E-3</v>
      </c>
    </row>
    <row r="35" spans="1:11" x14ac:dyDescent="0.2">
      <c r="A35" s="6">
        <v>29</v>
      </c>
      <c r="B35" s="6">
        <v>21</v>
      </c>
      <c r="C35" s="1" t="s">
        <v>129</v>
      </c>
      <c r="D35" s="1" t="s">
        <v>89</v>
      </c>
      <c r="F35" s="2">
        <v>1964</v>
      </c>
      <c r="G35" s="60">
        <v>2.693252314814815E-2</v>
      </c>
      <c r="H35" s="2" t="s">
        <v>11</v>
      </c>
      <c r="I35" s="2">
        <v>4</v>
      </c>
      <c r="J35" s="61">
        <v>613</v>
      </c>
      <c r="K35" s="26">
        <f t="shared" si="0"/>
        <v>4.0197795743504702E-3</v>
      </c>
    </row>
    <row r="36" spans="1:11" ht="15" customHeight="1" x14ac:dyDescent="0.2">
      <c r="A36" s="6">
        <v>30</v>
      </c>
      <c r="B36" s="6">
        <v>9</v>
      </c>
      <c r="C36" s="1" t="s">
        <v>269</v>
      </c>
      <c r="F36" s="2">
        <v>1969</v>
      </c>
      <c r="G36" s="60">
        <v>2.6971759259259261E-2</v>
      </c>
      <c r="H36" s="2" t="s">
        <v>34</v>
      </c>
      <c r="I36" s="2">
        <v>2</v>
      </c>
      <c r="J36" s="61">
        <v>540</v>
      </c>
      <c r="K36" s="26">
        <f t="shared" si="0"/>
        <v>4.0256357103372028E-3</v>
      </c>
    </row>
    <row r="37" spans="1:11" x14ac:dyDescent="0.2">
      <c r="A37" s="6">
        <v>31</v>
      </c>
      <c r="B37" s="6">
        <v>10</v>
      </c>
      <c r="C37" s="1" t="s">
        <v>273</v>
      </c>
      <c r="F37" s="2">
        <v>1996</v>
      </c>
      <c r="G37" s="60">
        <v>2.7739351851851852E-2</v>
      </c>
      <c r="H37" s="2" t="s">
        <v>25</v>
      </c>
      <c r="I37" s="2">
        <v>2</v>
      </c>
      <c r="J37" s="61">
        <v>525</v>
      </c>
      <c r="K37" s="26">
        <f t="shared" si="0"/>
        <v>4.1402017689331121E-3</v>
      </c>
    </row>
    <row r="38" spans="1:11" x14ac:dyDescent="0.2">
      <c r="A38" s="6">
        <v>32</v>
      </c>
      <c r="B38" s="6">
        <v>11</v>
      </c>
      <c r="C38" s="1" t="s">
        <v>121</v>
      </c>
      <c r="F38" s="2">
        <v>1982</v>
      </c>
      <c r="G38" s="60">
        <v>2.8314583333333337E-2</v>
      </c>
      <c r="H38" s="2" t="s">
        <v>29</v>
      </c>
      <c r="I38" s="2">
        <v>1</v>
      </c>
      <c r="J38" s="61">
        <v>621</v>
      </c>
      <c r="K38" s="26">
        <f t="shared" si="0"/>
        <v>4.2260572139303483E-3</v>
      </c>
    </row>
    <row r="39" spans="1:11" x14ac:dyDescent="0.2">
      <c r="A39" s="6">
        <v>33</v>
      </c>
      <c r="B39" s="6">
        <v>12</v>
      </c>
      <c r="C39" s="1" t="s">
        <v>127</v>
      </c>
      <c r="F39" s="2">
        <v>1962</v>
      </c>
      <c r="G39" s="60">
        <v>2.9673263888888888E-2</v>
      </c>
      <c r="H39" s="2" t="s">
        <v>36</v>
      </c>
      <c r="I39" s="2">
        <v>2</v>
      </c>
      <c r="J39" s="61">
        <v>616</v>
      </c>
      <c r="K39" s="26">
        <f t="shared" si="0"/>
        <v>4.4288453565505806E-3</v>
      </c>
    </row>
    <row r="40" spans="1:11" ht="15" customHeight="1" x14ac:dyDescent="0.2">
      <c r="A40" s="6">
        <v>34</v>
      </c>
      <c r="B40" s="6">
        <v>22</v>
      </c>
      <c r="C40" s="1" t="s">
        <v>225</v>
      </c>
      <c r="D40" s="1" t="s">
        <v>224</v>
      </c>
      <c r="F40" s="2">
        <v>1959</v>
      </c>
      <c r="G40" s="60">
        <v>3.0154282407407407E-2</v>
      </c>
      <c r="H40" s="2" t="s">
        <v>38</v>
      </c>
      <c r="I40" s="2">
        <v>4</v>
      </c>
      <c r="J40" s="61">
        <v>1113</v>
      </c>
      <c r="K40" s="26">
        <f t="shared" si="0"/>
        <v>4.5006391652846877E-3</v>
      </c>
    </row>
    <row r="41" spans="1:11" ht="15" customHeight="1" x14ac:dyDescent="0.2">
      <c r="A41" s="6">
        <v>35</v>
      </c>
      <c r="B41" s="6">
        <v>13</v>
      </c>
      <c r="C41" s="1" t="s">
        <v>252</v>
      </c>
      <c r="D41" s="1" t="s">
        <v>253</v>
      </c>
      <c r="F41" s="2">
        <v>1973</v>
      </c>
      <c r="G41" s="60">
        <v>3.1584606481481481E-2</v>
      </c>
      <c r="H41" s="2" t="s">
        <v>12</v>
      </c>
      <c r="I41" s="2">
        <v>2</v>
      </c>
      <c r="J41" s="61">
        <v>531</v>
      </c>
      <c r="K41" s="26">
        <f t="shared" si="0"/>
        <v>4.7141203703703703E-3</v>
      </c>
    </row>
    <row r="42" spans="1:11" x14ac:dyDescent="0.2">
      <c r="A42" s="6" t="s">
        <v>303</v>
      </c>
      <c r="B42" s="6" t="s">
        <v>304</v>
      </c>
      <c r="C42" s="1" t="s">
        <v>210</v>
      </c>
      <c r="D42" s="1" t="s">
        <v>211</v>
      </c>
      <c r="F42" s="2">
        <v>1968</v>
      </c>
      <c r="G42" s="60" t="s">
        <v>302</v>
      </c>
      <c r="H42" s="2" t="s">
        <v>35</v>
      </c>
      <c r="I42" s="2">
        <v>3</v>
      </c>
      <c r="J42" s="61">
        <v>501</v>
      </c>
      <c r="K42" s="26" t="s">
        <v>304</v>
      </c>
    </row>
    <row r="43" spans="1:11" x14ac:dyDescent="0.2">
      <c r="G43" s="60"/>
      <c r="H43" s="2" t="e" cm="1">
        <f t="array" ref="H43">ALTERSKLASSE(F43,#REF!)</f>
        <v>#VALUE!</v>
      </c>
      <c r="K43" s="26"/>
    </row>
    <row r="44" spans="1:11" x14ac:dyDescent="0.2">
      <c r="G44" s="60"/>
      <c r="H44" s="2" t="e" cm="1">
        <f t="array" ref="H44">ALTERSKLASSE(F44,#REF!)</f>
        <v>#VALUE!</v>
      </c>
      <c r="K44" s="26"/>
    </row>
    <row r="45" spans="1:11" x14ac:dyDescent="0.2">
      <c r="G45" s="60"/>
      <c r="H45" s="2" t="e" cm="1">
        <f t="array" ref="H45">ALTERSKLASSE(F45,#REF!)</f>
        <v>#VALUE!</v>
      </c>
      <c r="K45" s="26"/>
    </row>
    <row r="46" spans="1:11" x14ac:dyDescent="0.2">
      <c r="G46" s="60"/>
      <c r="H46" s="2" t="e" cm="1">
        <f t="array" ref="H46">ALTERSKLASSE(F46,#REF!)</f>
        <v>#VALUE!</v>
      </c>
      <c r="K46" s="26"/>
    </row>
    <row r="47" spans="1:11" x14ac:dyDescent="0.2">
      <c r="G47" s="60"/>
      <c r="H47" s="2" t="e" cm="1">
        <f t="array" ref="H47">ALTERSKLASSE(F47,#REF!)</f>
        <v>#VALUE!</v>
      </c>
      <c r="K47" s="26"/>
    </row>
    <row r="48" spans="1:11" x14ac:dyDescent="0.2">
      <c r="G48" s="60"/>
      <c r="H48" s="2" t="e" cm="1">
        <f t="array" ref="H48">ALTERSKLASSE(F48,#REF!)</f>
        <v>#VALUE!</v>
      </c>
    </row>
    <row r="49" spans="7:8" x14ac:dyDescent="0.2">
      <c r="G49" s="60"/>
      <c r="H49" s="2" t="e" cm="1">
        <f t="array" ref="H49">ALTERSKLASSE(F49,#REF!)</f>
        <v>#VALUE!</v>
      </c>
    </row>
    <row r="50" spans="7:8" x14ac:dyDescent="0.2">
      <c r="G50" s="60"/>
      <c r="H50" s="2" t="e" cm="1">
        <f t="array" ref="H50">ALTERSKLASSE(F50,#REF!)</f>
        <v>#VALUE!</v>
      </c>
    </row>
    <row r="51" spans="7:8" x14ac:dyDescent="0.2">
      <c r="H51" s="2" t="e" cm="1">
        <f t="array" ref="H51">ALTERSKLASSE(F51,#REF!)</f>
        <v>#VALUE!</v>
      </c>
    </row>
    <row r="52" spans="7:8" x14ac:dyDescent="0.2">
      <c r="H52" s="2" t="e" cm="1">
        <f t="array" ref="H52">ALTERSKLASSE(F52,#REF!)</f>
        <v>#VALUE!</v>
      </c>
    </row>
    <row r="53" spans="7:8" x14ac:dyDescent="0.2">
      <c r="H53" s="2" t="e" cm="1">
        <f t="array" ref="H53">ALTERSKLASSE(F53,#REF!)</f>
        <v>#VALUE!</v>
      </c>
    </row>
    <row r="54" spans="7:8" x14ac:dyDescent="0.2">
      <c r="H54" s="2" t="e" cm="1">
        <f t="array" ref="H54">ALTERSKLASSE(F54,#REF!)</f>
        <v>#VALUE!</v>
      </c>
    </row>
    <row r="55" spans="7:8" x14ac:dyDescent="0.2">
      <c r="H55" s="2" t="e" cm="1">
        <f t="array" ref="H55">ALTERSKLASSE(F55,#REF!)</f>
        <v>#VALUE!</v>
      </c>
    </row>
    <row r="56" spans="7:8" x14ac:dyDescent="0.2">
      <c r="H56" s="2" t="e" cm="1">
        <f t="array" ref="H56">ALTERSKLASSE(F56,#REF!)</f>
        <v>#VALUE!</v>
      </c>
    </row>
    <row r="57" spans="7:8" x14ac:dyDescent="0.2">
      <c r="H57" s="2" t="e" cm="1">
        <f t="array" ref="H57">ALTERSKLASSE(F57,#REF!)</f>
        <v>#VALUE!</v>
      </c>
    </row>
    <row r="58" spans="7:8" x14ac:dyDescent="0.2">
      <c r="H58" s="2" t="e" cm="1">
        <f t="array" ref="H58">ALTERSKLASSE(F58,#REF!)</f>
        <v>#VALUE!</v>
      </c>
    </row>
    <row r="59" spans="7:8" x14ac:dyDescent="0.2">
      <c r="H59" s="2" t="e" cm="1">
        <f t="array" ref="H59">ALTERSKLASSE(F59,#REF!)</f>
        <v>#VALUE!</v>
      </c>
    </row>
    <row r="60" spans="7:8" x14ac:dyDescent="0.2">
      <c r="H60" s="2" t="e" cm="1">
        <f t="array" ref="H60">ALTERSKLASSE(F60,#REF!)</f>
        <v>#VALUE!</v>
      </c>
    </row>
    <row r="61" spans="7:8" x14ac:dyDescent="0.2">
      <c r="H61" s="2" t="e" cm="1">
        <f t="array" ref="H61">ALTERSKLASSE(F61,#REF!)</f>
        <v>#VALUE!</v>
      </c>
    </row>
    <row r="62" spans="7:8" x14ac:dyDescent="0.2">
      <c r="H62" s="2" t="e" cm="1">
        <f t="array" ref="H62">ALTERSKLASSE(F62,#REF!)</f>
        <v>#VALUE!</v>
      </c>
    </row>
    <row r="63" spans="7:8" x14ac:dyDescent="0.2">
      <c r="H63" s="2" t="e" cm="1">
        <f t="array" ref="H63">ALTERSKLASSE(F63,#REF!)</f>
        <v>#VALUE!</v>
      </c>
    </row>
    <row r="64" spans="7:8" x14ac:dyDescent="0.2">
      <c r="H64" s="2" t="e" cm="1">
        <f t="array" ref="H64">ALTERSKLASSE(F64,#REF!)</f>
        <v>#VALUE!</v>
      </c>
    </row>
    <row r="65" spans="8:8" x14ac:dyDescent="0.2">
      <c r="H65" s="2" t="e" cm="1">
        <f t="array" ref="H65">ALTERSKLASSE(F65,#REF!)</f>
        <v>#VALUE!</v>
      </c>
    </row>
    <row r="66" spans="8:8" x14ac:dyDescent="0.2">
      <c r="H66" s="2" t="e" cm="1">
        <f t="array" ref="H66">ALTERSKLASSE(F66,#REF!)</f>
        <v>#VALUE!</v>
      </c>
    </row>
    <row r="67" spans="8:8" x14ac:dyDescent="0.2">
      <c r="H67" s="2" t="e" cm="1">
        <f t="array" ref="H67">ALTERSKLASSE(F67,#REF!)</f>
        <v>#VALUE!</v>
      </c>
    </row>
    <row r="68" spans="8:8" x14ac:dyDescent="0.2">
      <c r="H68" s="2" t="e" cm="1">
        <f t="array" ref="H68">ALTERSKLASSE(F68,#REF!)</f>
        <v>#VALUE!</v>
      </c>
    </row>
    <row r="69" spans="8:8" x14ac:dyDescent="0.2">
      <c r="H69" s="2" t="e" cm="1">
        <f t="array" ref="H69">ALTERSKLASSE(F69,#REF!)</f>
        <v>#VALUE!</v>
      </c>
    </row>
    <row r="70" spans="8:8" x14ac:dyDescent="0.2">
      <c r="H70" s="2" t="e" cm="1">
        <f t="array" ref="H70">ALTERSKLASSE(F70,#REF!)</f>
        <v>#VALUE!</v>
      </c>
    </row>
    <row r="71" spans="8:8" x14ac:dyDescent="0.2">
      <c r="H71" s="2" t="e" cm="1">
        <f t="array" ref="H71">ALTERSKLASSE(F71,#REF!)</f>
        <v>#VALUE!</v>
      </c>
    </row>
    <row r="72" spans="8:8" x14ac:dyDescent="0.2">
      <c r="H72" s="2" t="e" cm="1">
        <f t="array" ref="H72">ALTERSKLASSE(F72,#REF!)</f>
        <v>#VALUE!</v>
      </c>
    </row>
    <row r="73" spans="8:8" x14ac:dyDescent="0.2">
      <c r="H73" s="2" t="e" cm="1">
        <f t="array" ref="H73">ALTERSKLASSE(F73,#REF!)</f>
        <v>#VALUE!</v>
      </c>
    </row>
    <row r="74" spans="8:8" x14ac:dyDescent="0.2">
      <c r="H74" s="2" t="e" cm="1">
        <f t="array" ref="H74">ALTERSKLASSE(F74,#REF!)</f>
        <v>#VALUE!</v>
      </c>
    </row>
    <row r="75" spans="8:8" x14ac:dyDescent="0.2">
      <c r="H75" s="2" t="e" cm="1">
        <f t="array" ref="H75">ALTERSKLASSE(F75,#REF!)</f>
        <v>#VALUE!</v>
      </c>
    </row>
    <row r="76" spans="8:8" x14ac:dyDescent="0.2">
      <c r="H76" s="2" t="e" cm="1">
        <f t="array" ref="H76">ALTERSKLASSE(F76,#REF!)</f>
        <v>#VALUE!</v>
      </c>
    </row>
    <row r="77" spans="8:8" x14ac:dyDescent="0.2">
      <c r="H77" s="2" t="e" cm="1">
        <f t="array" ref="H77">ALTERSKLASSE(F77,#REF!)</f>
        <v>#VALUE!</v>
      </c>
    </row>
    <row r="78" spans="8:8" x14ac:dyDescent="0.2">
      <c r="H78" s="2" t="e" cm="1">
        <f t="array" ref="H78">ALTERSKLASSE(F78,#REF!)</f>
        <v>#VALUE!</v>
      </c>
    </row>
    <row r="79" spans="8:8" x14ac:dyDescent="0.2">
      <c r="H79" s="2" t="e" cm="1">
        <f t="array" ref="H79">ALTERSKLASSE(F79,#REF!)</f>
        <v>#VALUE!</v>
      </c>
    </row>
    <row r="80" spans="8:8" x14ac:dyDescent="0.2">
      <c r="H80" s="2" t="e" cm="1">
        <f t="array" ref="H80">ALTERSKLASSE(F80,#REF!)</f>
        <v>#VALUE!</v>
      </c>
    </row>
    <row r="81" spans="8:8" x14ac:dyDescent="0.2">
      <c r="H81" s="2" t="e" cm="1">
        <f t="array" ref="H81">ALTERSKLASSE(F81,#REF!)</f>
        <v>#VALUE!</v>
      </c>
    </row>
    <row r="82" spans="8:8" x14ac:dyDescent="0.2">
      <c r="H82" s="2" t="e" cm="1">
        <f t="array" ref="H82">ALTERSKLASSE(F82,#REF!)</f>
        <v>#VALUE!</v>
      </c>
    </row>
    <row r="83" spans="8:8" x14ac:dyDescent="0.2">
      <c r="H83" s="2" t="e" cm="1">
        <f t="array" ref="H83">ALTERSKLASSE(F83,#REF!)</f>
        <v>#VALUE!</v>
      </c>
    </row>
    <row r="84" spans="8:8" x14ac:dyDescent="0.2">
      <c r="H84" s="2" t="e" cm="1">
        <f t="array" ref="H84">ALTERSKLASSE(F84,#REF!)</f>
        <v>#VALUE!</v>
      </c>
    </row>
    <row r="85" spans="8:8" x14ac:dyDescent="0.2">
      <c r="H85" s="2" t="e" cm="1">
        <f t="array" ref="H85">ALTERSKLASSE(F85,#REF!)</f>
        <v>#VALUE!</v>
      </c>
    </row>
    <row r="86" spans="8:8" x14ac:dyDescent="0.2">
      <c r="H86" s="2" t="e" cm="1">
        <f t="array" ref="H86">ALTERSKLASSE(F86,#REF!)</f>
        <v>#VALUE!</v>
      </c>
    </row>
    <row r="87" spans="8:8" x14ac:dyDescent="0.2">
      <c r="H87" s="2" t="e" cm="1">
        <f t="array" ref="H87">ALTERSKLASSE(F87,#REF!)</f>
        <v>#VALUE!</v>
      </c>
    </row>
    <row r="88" spans="8:8" x14ac:dyDescent="0.2">
      <c r="H88" s="2" t="e" cm="1">
        <f t="array" ref="H88">ALTERSKLASSE(F88,#REF!)</f>
        <v>#VALUE!</v>
      </c>
    </row>
    <row r="89" spans="8:8" x14ac:dyDescent="0.2">
      <c r="H89" s="2" t="e" cm="1">
        <f t="array" ref="H89">ALTERSKLASSE(F89,#REF!)</f>
        <v>#VALUE!</v>
      </c>
    </row>
    <row r="90" spans="8:8" x14ac:dyDescent="0.2">
      <c r="H90" s="2" t="e" cm="1">
        <f t="array" ref="H90">ALTERSKLASSE(F90,#REF!)</f>
        <v>#VALUE!</v>
      </c>
    </row>
    <row r="91" spans="8:8" x14ac:dyDescent="0.2">
      <c r="H91" s="2" t="e" cm="1">
        <f t="array" ref="H91">ALTERSKLASSE(F91,#REF!)</f>
        <v>#VALUE!</v>
      </c>
    </row>
    <row r="92" spans="8:8" x14ac:dyDescent="0.2">
      <c r="H92" s="2" t="e" cm="1">
        <f t="array" ref="H92">ALTERSKLASSE(F92,#REF!)</f>
        <v>#VALUE!</v>
      </c>
    </row>
    <row r="93" spans="8:8" x14ac:dyDescent="0.2">
      <c r="H93" s="2" t="e" cm="1">
        <f t="array" ref="H93">ALTERSKLASSE(F93,#REF!)</f>
        <v>#VALUE!</v>
      </c>
    </row>
    <row r="94" spans="8:8" x14ac:dyDescent="0.2">
      <c r="H94" s="2" t="e" cm="1">
        <f t="array" ref="H94">ALTERSKLASSE(F94,#REF!)</f>
        <v>#VALUE!</v>
      </c>
    </row>
    <row r="95" spans="8:8" x14ac:dyDescent="0.2">
      <c r="H95" s="2" t="e" cm="1">
        <f t="array" ref="H95">ALTERSKLASSE(F95,#REF!)</f>
        <v>#VALUE!</v>
      </c>
    </row>
    <row r="96" spans="8:8" x14ac:dyDescent="0.2">
      <c r="H96" s="2" t="e" cm="1">
        <f t="array" ref="H96">ALTERSKLASSE(F96,#REF!)</f>
        <v>#VALUE!</v>
      </c>
    </row>
    <row r="97" spans="8:8" x14ac:dyDescent="0.2">
      <c r="H97" s="2" t="e" cm="1">
        <f t="array" ref="H97">ALTERSKLASSE(F97,#REF!)</f>
        <v>#VALUE!</v>
      </c>
    </row>
    <row r="98" spans="8:8" x14ac:dyDescent="0.2">
      <c r="H98" s="2" t="e" cm="1">
        <f t="array" ref="H98">ALTERSKLASSE(F98,#REF!)</f>
        <v>#VALUE!</v>
      </c>
    </row>
    <row r="99" spans="8:8" x14ac:dyDescent="0.2">
      <c r="H99" s="2" t="e" cm="1">
        <f t="array" ref="H99">ALTERSKLASSE(F99,#REF!)</f>
        <v>#VALUE!</v>
      </c>
    </row>
    <row r="100" spans="8:8" x14ac:dyDescent="0.2">
      <c r="H100" s="2" t="e" cm="1">
        <f t="array" ref="H100">ALTERSKLASSE(F100,#REF!)</f>
        <v>#VALUE!</v>
      </c>
    </row>
    <row r="101" spans="8:8" x14ac:dyDescent="0.2">
      <c r="H101" s="2" t="e" cm="1">
        <f t="array" ref="H101">ALTERSKLASSE(F101,#REF!)</f>
        <v>#VALUE!</v>
      </c>
    </row>
    <row r="102" spans="8:8" x14ac:dyDescent="0.2">
      <c r="H102" s="2" t="e" cm="1">
        <f t="array" ref="H102">ALTERSKLASSE(F102,#REF!)</f>
        <v>#VALUE!</v>
      </c>
    </row>
    <row r="103" spans="8:8" x14ac:dyDescent="0.2">
      <c r="H103" s="2" t="e" cm="1">
        <f t="array" ref="H103">ALTERSKLASSE(F103,#REF!)</f>
        <v>#VALUE!</v>
      </c>
    </row>
    <row r="104" spans="8:8" x14ac:dyDescent="0.2">
      <c r="H104" s="2" t="e" cm="1">
        <f t="array" ref="H104">ALTERSKLASSE(F104,#REF!)</f>
        <v>#VALUE!</v>
      </c>
    </row>
    <row r="105" spans="8:8" x14ac:dyDescent="0.2">
      <c r="H105" s="2" t="e" cm="1">
        <f t="array" ref="H105">ALTERSKLASSE(F105,#REF!)</f>
        <v>#VALUE!</v>
      </c>
    </row>
    <row r="106" spans="8:8" x14ac:dyDescent="0.2">
      <c r="H106" s="2" t="e" cm="1">
        <f t="array" ref="H106">ALTERSKLASSE(F106,#REF!)</f>
        <v>#VALUE!</v>
      </c>
    </row>
    <row r="107" spans="8:8" x14ac:dyDescent="0.2">
      <c r="H107" s="2" t="e" cm="1">
        <f t="array" ref="H107">ALTERSKLASSE(F107,#REF!)</f>
        <v>#VALUE!</v>
      </c>
    </row>
    <row r="108" spans="8:8" x14ac:dyDescent="0.2">
      <c r="H108" s="2" t="e" cm="1">
        <f t="array" ref="H108">ALTERSKLASSE(F108,#REF!)</f>
        <v>#VALUE!</v>
      </c>
    </row>
    <row r="109" spans="8:8" x14ac:dyDescent="0.2">
      <c r="H109" s="2" t="e" cm="1">
        <f t="array" ref="H109">ALTERSKLASSE(F109,#REF!)</f>
        <v>#VALUE!</v>
      </c>
    </row>
    <row r="110" spans="8:8" x14ac:dyDescent="0.2">
      <c r="H110" s="2" t="e" cm="1">
        <f t="array" ref="H110">ALTERSKLASSE(F110,#REF!)</f>
        <v>#VALUE!</v>
      </c>
    </row>
    <row r="111" spans="8:8" x14ac:dyDescent="0.2">
      <c r="H111" s="2" t="e" cm="1">
        <f t="array" ref="H111">ALTERSKLASSE(F111,#REF!)</f>
        <v>#VALUE!</v>
      </c>
    </row>
    <row r="112" spans="8:8" x14ac:dyDescent="0.2">
      <c r="H112" s="2" t="e" cm="1">
        <f t="array" ref="H112">ALTERSKLASSE(F112,#REF!)</f>
        <v>#VALUE!</v>
      </c>
    </row>
  </sheetData>
  <autoFilter ref="A6:K44"/>
  <sortState ref="A7:K42">
    <sortCondition ref="G7:G42"/>
  </sortState>
  <mergeCells count="2">
    <mergeCell ref="D3:E3"/>
    <mergeCell ref="I3:J3"/>
  </mergeCells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&amp;LSeite &amp;P&amp;CRC Vorwärts Speyer&amp;R&amp;F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>
    <pageSetUpPr fitToPage="1"/>
  </sheetPr>
  <dimension ref="A1:K107"/>
  <sheetViews>
    <sheetView zoomScale="120" zoomScaleNormal="120" zoomScalePageLayoutView="120" workbookViewId="0">
      <pane ySplit="6" topLeftCell="A7" activePane="bottomLeft" state="frozen"/>
      <selection activeCell="A4" sqref="A4"/>
      <selection pane="bottomLeft" activeCell="M22" sqref="M22"/>
    </sheetView>
  </sheetViews>
  <sheetFormatPr baseColWidth="10" defaultColWidth="10.85546875" defaultRowHeight="15" x14ac:dyDescent="0.2"/>
  <cols>
    <col min="1" max="1" width="7.7109375" style="6" customWidth="1"/>
    <col min="2" max="2" width="9" style="6" customWidth="1"/>
    <col min="3" max="4" width="25.7109375" style="1" customWidth="1"/>
    <col min="5" max="6" width="6.7109375" style="2" customWidth="1"/>
    <col min="7" max="7" width="10.85546875" style="24"/>
    <col min="8" max="8" width="8.7109375" style="2" customWidth="1"/>
    <col min="9" max="9" width="8.85546875" style="2" customWidth="1"/>
    <col min="10" max="10" width="8.7109375" style="2" customWidth="1"/>
    <col min="11" max="11" width="8.7109375" style="7" customWidth="1"/>
    <col min="12" max="16384" width="10.85546875" style="3"/>
  </cols>
  <sheetData>
    <row r="1" spans="1:11" x14ac:dyDescent="0.2">
      <c r="A1" s="3" t="s">
        <v>0</v>
      </c>
      <c r="B1" s="3"/>
    </row>
    <row r="2" spans="1:11" ht="1.5" customHeight="1" x14ac:dyDescent="0.2">
      <c r="A2" s="3"/>
      <c r="B2" s="3"/>
    </row>
    <row r="3" spans="1:11" s="5" customFormat="1" ht="12" customHeight="1" x14ac:dyDescent="0.2">
      <c r="A3" s="5" t="s">
        <v>50</v>
      </c>
      <c r="C3" s="19"/>
      <c r="D3" s="66" t="s">
        <v>13</v>
      </c>
      <c r="E3" s="66"/>
      <c r="F3" s="20">
        <v>10</v>
      </c>
      <c r="G3" s="4"/>
      <c r="H3" s="4"/>
      <c r="I3" s="68" t="e">
        <f>'3,3 km'!I3:J3</f>
        <v>#REF!</v>
      </c>
      <c r="J3" s="68"/>
      <c r="K3" s="8"/>
    </row>
    <row r="4" spans="1:11" ht="6" customHeight="1" x14ac:dyDescent="0.2">
      <c r="A4" s="3"/>
      <c r="B4" s="3"/>
    </row>
    <row r="5" spans="1:11" s="4" customFormat="1" ht="12.75" customHeight="1" x14ac:dyDescent="0.2">
      <c r="A5" s="9" t="s">
        <v>1</v>
      </c>
      <c r="B5" s="9" t="s">
        <v>43</v>
      </c>
      <c r="C5" s="9" t="s">
        <v>49</v>
      </c>
      <c r="D5" s="9" t="s">
        <v>3</v>
      </c>
      <c r="E5" s="9" t="s">
        <v>4</v>
      </c>
      <c r="F5" s="9" t="s">
        <v>5</v>
      </c>
      <c r="G5" s="30" t="s">
        <v>6</v>
      </c>
      <c r="H5" s="9" t="s">
        <v>8</v>
      </c>
      <c r="I5" s="9" t="s">
        <v>9</v>
      </c>
      <c r="J5" s="9" t="s">
        <v>7</v>
      </c>
      <c r="K5" s="10" t="s">
        <v>10</v>
      </c>
    </row>
    <row r="6" spans="1:11" ht="14.25" customHeight="1" x14ac:dyDescent="0.2">
      <c r="A6" s="11"/>
      <c r="B6" s="11"/>
      <c r="C6" s="12">
        <f>SUBTOTAL(3,C7:C284)</f>
        <v>70</v>
      </c>
      <c r="D6" s="13"/>
      <c r="E6" s="14"/>
      <c r="F6" s="14"/>
      <c r="G6" s="31"/>
      <c r="H6" s="14"/>
      <c r="I6" s="59" t="s">
        <v>42</v>
      </c>
      <c r="J6" s="14"/>
      <c r="K6" s="15"/>
    </row>
    <row r="7" spans="1:11" x14ac:dyDescent="0.2">
      <c r="A7" s="6">
        <v>1</v>
      </c>
      <c r="B7" s="2">
        <v>1</v>
      </c>
      <c r="C7" s="1" t="s">
        <v>145</v>
      </c>
      <c r="D7" s="1" t="s">
        <v>146</v>
      </c>
      <c r="F7" s="2">
        <v>1983</v>
      </c>
      <c r="G7" s="57">
        <v>2.2607407407407409E-2</v>
      </c>
      <c r="H7" s="2" t="s">
        <v>30</v>
      </c>
      <c r="I7" s="2">
        <v>1</v>
      </c>
      <c r="J7" s="53">
        <v>546</v>
      </c>
      <c r="K7" s="26">
        <f t="shared" ref="K7:K38" si="0">G7/$F$3</f>
        <v>2.2607407407407411E-3</v>
      </c>
    </row>
    <row r="8" spans="1:11" x14ac:dyDescent="0.2">
      <c r="A8" s="6">
        <v>2</v>
      </c>
      <c r="B8" s="2">
        <v>2</v>
      </c>
      <c r="C8" s="1" t="s">
        <v>198</v>
      </c>
      <c r="D8" s="1" t="s">
        <v>199</v>
      </c>
      <c r="F8" s="2">
        <v>1996</v>
      </c>
      <c r="G8" s="57">
        <v>2.2993055555555555E-2</v>
      </c>
      <c r="H8" s="2" t="s">
        <v>26</v>
      </c>
      <c r="I8" s="2">
        <v>1</v>
      </c>
      <c r="J8" s="53">
        <v>992</v>
      </c>
      <c r="K8" s="26">
        <f t="shared" si="0"/>
        <v>2.2993055555555553E-3</v>
      </c>
    </row>
    <row r="9" spans="1:11" x14ac:dyDescent="0.2">
      <c r="A9" s="6">
        <v>3</v>
      </c>
      <c r="B9" s="2">
        <v>3</v>
      </c>
      <c r="C9" s="1" t="s">
        <v>51</v>
      </c>
      <c r="D9" s="1" t="s">
        <v>52</v>
      </c>
      <c r="F9" s="2">
        <v>1987</v>
      </c>
      <c r="G9" s="57">
        <v>2.3481828703703703E-2</v>
      </c>
      <c r="H9" s="2" t="s">
        <v>28</v>
      </c>
      <c r="I9" s="2">
        <v>1</v>
      </c>
      <c r="J9" s="53">
        <v>867</v>
      </c>
      <c r="K9" s="26">
        <f t="shared" si="0"/>
        <v>2.3481828703703703E-3</v>
      </c>
    </row>
    <row r="10" spans="1:11" x14ac:dyDescent="0.2">
      <c r="A10" s="6">
        <v>4</v>
      </c>
      <c r="B10" s="2">
        <v>4</v>
      </c>
      <c r="C10" s="1" t="s">
        <v>67</v>
      </c>
      <c r="D10" s="1" t="s">
        <v>68</v>
      </c>
      <c r="F10" s="2">
        <v>1981</v>
      </c>
      <c r="G10" s="57">
        <v>2.3733449074074073E-2</v>
      </c>
      <c r="H10" s="2" t="s">
        <v>30</v>
      </c>
      <c r="I10" s="2">
        <v>2</v>
      </c>
      <c r="J10" s="53">
        <v>879</v>
      </c>
      <c r="K10" s="26">
        <f t="shared" si="0"/>
        <v>2.3733449074074073E-3</v>
      </c>
    </row>
    <row r="11" spans="1:11" x14ac:dyDescent="0.2">
      <c r="A11" s="6">
        <v>5</v>
      </c>
      <c r="B11" s="2">
        <v>5</v>
      </c>
      <c r="C11" s="1" t="s">
        <v>249</v>
      </c>
      <c r="D11" s="1" t="s">
        <v>151</v>
      </c>
      <c r="F11" s="2">
        <v>1981</v>
      </c>
      <c r="G11" s="57">
        <v>2.4921064814814816E-2</v>
      </c>
      <c r="H11" s="2" t="s">
        <v>30</v>
      </c>
      <c r="I11" s="2">
        <v>3</v>
      </c>
      <c r="J11" s="53">
        <v>541</v>
      </c>
      <c r="K11" s="26">
        <f t="shared" si="0"/>
        <v>2.4921064814814814E-3</v>
      </c>
    </row>
    <row r="12" spans="1:11" x14ac:dyDescent="0.2">
      <c r="A12" s="6">
        <v>6</v>
      </c>
      <c r="B12" s="2">
        <v>6</v>
      </c>
      <c r="C12" s="1" t="s">
        <v>115</v>
      </c>
      <c r="D12" s="1" t="s">
        <v>116</v>
      </c>
      <c r="F12" s="2">
        <v>1971</v>
      </c>
      <c r="G12" s="57">
        <v>2.6715740740740738E-2</v>
      </c>
      <c r="H12" s="2" t="s">
        <v>33</v>
      </c>
      <c r="I12" s="2">
        <v>1</v>
      </c>
      <c r="J12" s="53">
        <v>995</v>
      </c>
      <c r="K12" s="26">
        <f t="shared" si="0"/>
        <v>2.6715740740740736E-3</v>
      </c>
    </row>
    <row r="13" spans="1:11" x14ac:dyDescent="0.2">
      <c r="A13" s="6">
        <v>7</v>
      </c>
      <c r="B13" s="2">
        <v>7</v>
      </c>
      <c r="C13" s="1" t="s">
        <v>204</v>
      </c>
      <c r="D13" s="1" t="s">
        <v>205</v>
      </c>
      <c r="F13" s="2">
        <v>1991</v>
      </c>
      <c r="G13" s="57">
        <v>2.6991782407407409E-2</v>
      </c>
      <c r="H13" s="2" t="s">
        <v>26</v>
      </c>
      <c r="I13" s="2">
        <v>2</v>
      </c>
      <c r="J13" s="53">
        <v>997</v>
      </c>
      <c r="K13" s="26">
        <f t="shared" si="0"/>
        <v>2.6991782407407407E-3</v>
      </c>
    </row>
    <row r="14" spans="1:11" x14ac:dyDescent="0.2">
      <c r="A14" s="6">
        <v>8</v>
      </c>
      <c r="B14" s="2">
        <v>1</v>
      </c>
      <c r="C14" s="1" t="s">
        <v>110</v>
      </c>
      <c r="D14" s="1" t="s">
        <v>13</v>
      </c>
      <c r="F14" s="2">
        <v>1980</v>
      </c>
      <c r="G14" s="57">
        <v>2.7471412037037037E-2</v>
      </c>
      <c r="H14" s="2" t="s">
        <v>31</v>
      </c>
      <c r="I14" s="2">
        <v>1</v>
      </c>
      <c r="J14" s="53">
        <v>548</v>
      </c>
      <c r="K14" s="26">
        <f t="shared" si="0"/>
        <v>2.7471412037037039E-3</v>
      </c>
    </row>
    <row r="15" spans="1:11" x14ac:dyDescent="0.2">
      <c r="A15" s="6">
        <v>9</v>
      </c>
      <c r="B15" s="2">
        <v>8</v>
      </c>
      <c r="C15" s="1" t="s">
        <v>97</v>
      </c>
      <c r="D15" s="1" t="s">
        <v>98</v>
      </c>
      <c r="F15" s="2">
        <v>1970</v>
      </c>
      <c r="G15" s="57">
        <v>2.7538657407407408E-2</v>
      </c>
      <c r="H15" s="2" t="s">
        <v>35</v>
      </c>
      <c r="I15" s="2">
        <v>1</v>
      </c>
      <c r="J15" s="53">
        <v>533</v>
      </c>
      <c r="K15" s="26">
        <f t="shared" si="0"/>
        <v>2.7538657407407408E-3</v>
      </c>
    </row>
    <row r="16" spans="1:11" x14ac:dyDescent="0.2">
      <c r="A16" s="6">
        <v>10</v>
      </c>
      <c r="B16" s="2">
        <v>9</v>
      </c>
      <c r="C16" s="1" t="s">
        <v>243</v>
      </c>
      <c r="F16" s="2">
        <v>1980</v>
      </c>
      <c r="G16" s="57">
        <v>2.776099537037037E-2</v>
      </c>
      <c r="H16" s="2" t="s">
        <v>32</v>
      </c>
      <c r="I16" s="2">
        <v>2</v>
      </c>
      <c r="J16" s="53">
        <v>523</v>
      </c>
      <c r="K16" s="26">
        <f t="shared" si="0"/>
        <v>2.776099537037037E-3</v>
      </c>
    </row>
    <row r="17" spans="1:11" x14ac:dyDescent="0.2">
      <c r="A17" s="6">
        <v>11</v>
      </c>
      <c r="B17" s="2">
        <v>10</v>
      </c>
      <c r="C17" s="1" t="s">
        <v>158</v>
      </c>
      <c r="D17" s="1" t="s">
        <v>234</v>
      </c>
      <c r="F17" s="2">
        <v>1993</v>
      </c>
      <c r="G17" s="57">
        <v>2.7876504629629633E-2</v>
      </c>
      <c r="H17" s="2" t="s">
        <v>26</v>
      </c>
      <c r="I17" s="2">
        <v>3</v>
      </c>
      <c r="J17" s="53">
        <v>507</v>
      </c>
      <c r="K17" s="26">
        <f t="shared" si="0"/>
        <v>2.7876504629629631E-3</v>
      </c>
    </row>
    <row r="18" spans="1:11" x14ac:dyDescent="0.2">
      <c r="A18" s="6">
        <v>12</v>
      </c>
      <c r="B18" s="2">
        <v>11</v>
      </c>
      <c r="C18" s="1" t="s">
        <v>106</v>
      </c>
      <c r="D18" s="1" t="s">
        <v>286</v>
      </c>
      <c r="F18" s="2">
        <v>1968</v>
      </c>
      <c r="G18" s="57">
        <v>2.82556712962963E-2</v>
      </c>
      <c r="H18" s="2" t="s">
        <v>35</v>
      </c>
      <c r="I18" s="2">
        <v>2</v>
      </c>
      <c r="J18" s="53">
        <v>545</v>
      </c>
      <c r="K18" s="26">
        <f t="shared" si="0"/>
        <v>2.8255671296296301E-3</v>
      </c>
    </row>
    <row r="19" spans="1:11" x14ac:dyDescent="0.2">
      <c r="A19" s="6">
        <v>13</v>
      </c>
      <c r="B19" s="2">
        <v>12</v>
      </c>
      <c r="C19" s="1" t="s">
        <v>208</v>
      </c>
      <c r="D19" s="1" t="s">
        <v>113</v>
      </c>
      <c r="F19" s="2">
        <v>1980</v>
      </c>
      <c r="G19" s="57">
        <v>2.8265625000000003E-2</v>
      </c>
      <c r="H19" s="2" t="s">
        <v>32</v>
      </c>
      <c r="I19" s="2">
        <v>3</v>
      </c>
      <c r="J19" s="53">
        <v>999</v>
      </c>
      <c r="K19" s="26">
        <f t="shared" si="0"/>
        <v>2.8265625000000001E-3</v>
      </c>
    </row>
    <row r="20" spans="1:11" x14ac:dyDescent="0.2">
      <c r="A20" s="6">
        <v>14</v>
      </c>
      <c r="B20" s="2">
        <v>13</v>
      </c>
      <c r="C20" s="1" t="s">
        <v>104</v>
      </c>
      <c r="D20" s="1" t="s">
        <v>105</v>
      </c>
      <c r="F20" s="2">
        <v>1969</v>
      </c>
      <c r="G20" s="57">
        <v>2.8798842592592595E-2</v>
      </c>
      <c r="H20" s="2" t="s">
        <v>35</v>
      </c>
      <c r="I20" s="2">
        <v>3</v>
      </c>
      <c r="J20" s="53">
        <v>913</v>
      </c>
      <c r="K20" s="26">
        <f t="shared" si="0"/>
        <v>2.8798842592592595E-3</v>
      </c>
    </row>
    <row r="21" spans="1:11" x14ac:dyDescent="0.2">
      <c r="A21" s="6">
        <v>15</v>
      </c>
      <c r="B21" s="2">
        <v>14</v>
      </c>
      <c r="C21" s="1" t="s">
        <v>264</v>
      </c>
      <c r="F21" s="2">
        <v>1977</v>
      </c>
      <c r="G21" s="57">
        <v>2.882025462962963E-2</v>
      </c>
      <c r="H21" s="2" t="s">
        <v>32</v>
      </c>
      <c r="I21" s="2">
        <v>4</v>
      </c>
      <c r="J21" s="53">
        <v>526</v>
      </c>
      <c r="K21" s="26">
        <f t="shared" si="0"/>
        <v>2.882025462962963E-3</v>
      </c>
    </row>
    <row r="22" spans="1:11" x14ac:dyDescent="0.2">
      <c r="A22" s="6">
        <v>16</v>
      </c>
      <c r="B22" s="2">
        <v>15</v>
      </c>
      <c r="C22" s="1" t="s">
        <v>156</v>
      </c>
      <c r="D22" s="1" t="s">
        <v>112</v>
      </c>
      <c r="F22" s="2">
        <v>1980</v>
      </c>
      <c r="G22" s="57">
        <v>2.8934375000000002E-2</v>
      </c>
      <c r="H22" s="2" t="s">
        <v>32</v>
      </c>
      <c r="I22" s="2">
        <v>5</v>
      </c>
      <c r="J22" s="53">
        <v>970</v>
      </c>
      <c r="K22" s="26">
        <f t="shared" si="0"/>
        <v>2.8934375000000002E-3</v>
      </c>
    </row>
    <row r="23" spans="1:11" x14ac:dyDescent="0.2">
      <c r="A23" s="6">
        <v>17</v>
      </c>
      <c r="B23" s="2">
        <v>16</v>
      </c>
      <c r="C23" s="1" t="s">
        <v>235</v>
      </c>
      <c r="D23" s="1" t="s">
        <v>236</v>
      </c>
      <c r="F23" s="2">
        <v>1974</v>
      </c>
      <c r="G23" s="57">
        <v>2.9359375000000004E-2</v>
      </c>
      <c r="H23" s="2" t="s">
        <v>33</v>
      </c>
      <c r="I23" s="2">
        <v>2</v>
      </c>
      <c r="J23" s="53">
        <v>517</v>
      </c>
      <c r="K23" s="26">
        <f t="shared" si="0"/>
        <v>2.9359375000000002E-3</v>
      </c>
    </row>
    <row r="24" spans="1:11" x14ac:dyDescent="0.2">
      <c r="A24" s="6">
        <v>18</v>
      </c>
      <c r="B24" s="2">
        <v>17</v>
      </c>
      <c r="C24" s="1" t="s">
        <v>108</v>
      </c>
      <c r="D24" s="1" t="s">
        <v>107</v>
      </c>
      <c r="F24" s="2">
        <v>1978</v>
      </c>
      <c r="G24" s="57">
        <v>2.9692013888888893E-2</v>
      </c>
      <c r="H24" s="2" t="s">
        <v>32</v>
      </c>
      <c r="I24" s="2">
        <v>6</v>
      </c>
      <c r="J24" s="53">
        <v>929</v>
      </c>
      <c r="K24" s="26">
        <f t="shared" si="0"/>
        <v>2.9692013888888893E-3</v>
      </c>
    </row>
    <row r="25" spans="1:11" x14ac:dyDescent="0.2">
      <c r="A25" s="6">
        <v>19</v>
      </c>
      <c r="B25" s="2">
        <v>18</v>
      </c>
      <c r="C25" s="1" t="s">
        <v>144</v>
      </c>
      <c r="F25" s="2">
        <v>1973</v>
      </c>
      <c r="G25" s="57">
        <v>2.9871180555555554E-2</v>
      </c>
      <c r="H25" s="2" t="s">
        <v>33</v>
      </c>
      <c r="I25" s="2">
        <v>3</v>
      </c>
      <c r="J25" s="53">
        <v>505</v>
      </c>
      <c r="K25" s="26">
        <f t="shared" si="0"/>
        <v>2.9871180555555554E-3</v>
      </c>
    </row>
    <row r="26" spans="1:11" x14ac:dyDescent="0.2">
      <c r="A26" s="6">
        <v>20</v>
      </c>
      <c r="B26" s="2">
        <v>19</v>
      </c>
      <c r="C26" s="1" t="s">
        <v>247</v>
      </c>
      <c r="D26" s="1" t="s">
        <v>13</v>
      </c>
      <c r="F26" s="2">
        <v>1989</v>
      </c>
      <c r="G26" s="57">
        <v>2.9929976851851853E-2</v>
      </c>
      <c r="H26" s="2" t="s">
        <v>28</v>
      </c>
      <c r="I26" s="2">
        <v>1</v>
      </c>
      <c r="J26" s="53">
        <v>539</v>
      </c>
      <c r="K26" s="26">
        <f t="shared" si="0"/>
        <v>2.9929976851851853E-3</v>
      </c>
    </row>
    <row r="27" spans="1:11" x14ac:dyDescent="0.2">
      <c r="A27" s="6">
        <v>21</v>
      </c>
      <c r="B27" s="2">
        <v>2</v>
      </c>
      <c r="C27" s="1" t="s">
        <v>250</v>
      </c>
      <c r="D27" s="1" t="s">
        <v>251</v>
      </c>
      <c r="F27" s="2">
        <v>2002</v>
      </c>
      <c r="G27" s="57">
        <v>3.0056944444444442E-2</v>
      </c>
      <c r="H27" s="2" t="s">
        <v>23</v>
      </c>
      <c r="I27" s="2">
        <v>1</v>
      </c>
      <c r="J27" s="53">
        <v>535</v>
      </c>
      <c r="K27" s="26">
        <f t="shared" si="0"/>
        <v>3.0056944444444441E-3</v>
      </c>
    </row>
    <row r="28" spans="1:11" x14ac:dyDescent="0.2">
      <c r="A28" s="6">
        <v>22</v>
      </c>
      <c r="B28" s="2">
        <v>20</v>
      </c>
      <c r="C28" s="1" t="s">
        <v>203</v>
      </c>
      <c r="D28" s="1" t="s">
        <v>114</v>
      </c>
      <c r="F28" s="2">
        <v>1969</v>
      </c>
      <c r="G28" s="57">
        <v>3.0548726851851851E-2</v>
      </c>
      <c r="H28" s="2" t="s">
        <v>35</v>
      </c>
      <c r="I28" s="2">
        <v>4</v>
      </c>
      <c r="J28" s="53">
        <v>994</v>
      </c>
      <c r="K28" s="26">
        <f t="shared" si="0"/>
        <v>3.0548726851851852E-3</v>
      </c>
    </row>
    <row r="29" spans="1:11" x14ac:dyDescent="0.2">
      <c r="A29" s="6">
        <v>23</v>
      </c>
      <c r="B29" s="2">
        <v>21</v>
      </c>
      <c r="C29" s="1" t="s">
        <v>194</v>
      </c>
      <c r="F29" s="2">
        <v>1991</v>
      </c>
      <c r="G29" s="57">
        <v>3.0824305555555556E-2</v>
      </c>
      <c r="H29" s="2" t="s">
        <v>26</v>
      </c>
      <c r="I29" s="2">
        <v>4</v>
      </c>
      <c r="J29" s="53">
        <v>991</v>
      </c>
      <c r="K29" s="26">
        <f t="shared" si="0"/>
        <v>3.0824305555555557E-3</v>
      </c>
    </row>
    <row r="30" spans="1:11" x14ac:dyDescent="0.2">
      <c r="A30" s="6">
        <v>24</v>
      </c>
      <c r="B30" s="2">
        <v>22</v>
      </c>
      <c r="C30" s="1" t="s">
        <v>111</v>
      </c>
      <c r="D30" s="1" t="s">
        <v>112</v>
      </c>
      <c r="F30" s="2">
        <v>1971</v>
      </c>
      <c r="G30" s="57">
        <v>3.0900810185185184E-2</v>
      </c>
      <c r="H30" s="2" t="s">
        <v>33</v>
      </c>
      <c r="I30" s="2">
        <v>4</v>
      </c>
      <c r="J30" s="53">
        <v>886</v>
      </c>
      <c r="K30" s="26">
        <f t="shared" si="0"/>
        <v>3.0900810185185185E-3</v>
      </c>
    </row>
    <row r="31" spans="1:11" x14ac:dyDescent="0.2">
      <c r="A31" s="6">
        <v>25</v>
      </c>
      <c r="B31" s="29">
        <v>23</v>
      </c>
      <c r="C31" s="1" t="s">
        <v>232</v>
      </c>
      <c r="D31" s="1" t="s">
        <v>233</v>
      </c>
      <c r="F31" s="2">
        <v>1956</v>
      </c>
      <c r="G31" s="57">
        <v>3.1125810185185187E-2</v>
      </c>
      <c r="H31" s="2" t="s">
        <v>38</v>
      </c>
      <c r="I31" s="2">
        <v>1</v>
      </c>
      <c r="J31" s="53">
        <v>508</v>
      </c>
      <c r="K31" s="26">
        <f t="shared" si="0"/>
        <v>3.1125810185185189E-3</v>
      </c>
    </row>
    <row r="32" spans="1:11" x14ac:dyDescent="0.2">
      <c r="A32" s="6">
        <v>26</v>
      </c>
      <c r="B32" s="29">
        <v>24</v>
      </c>
      <c r="C32" s="28" t="s">
        <v>231</v>
      </c>
      <c r="D32" s="28" t="s">
        <v>93</v>
      </c>
      <c r="E32" s="29"/>
      <c r="F32" s="29">
        <v>1971</v>
      </c>
      <c r="G32" s="57">
        <v>3.1472337962962962E-2</v>
      </c>
      <c r="H32" s="29" t="s">
        <v>33</v>
      </c>
      <c r="I32" s="29">
        <v>5</v>
      </c>
      <c r="J32" s="62">
        <v>504</v>
      </c>
      <c r="K32" s="26">
        <f t="shared" si="0"/>
        <v>3.1472337962962964E-3</v>
      </c>
    </row>
    <row r="33" spans="1:11" x14ac:dyDescent="0.2">
      <c r="A33" s="6">
        <v>27</v>
      </c>
      <c r="B33" s="2">
        <v>25</v>
      </c>
      <c r="C33" s="1" t="s">
        <v>109</v>
      </c>
      <c r="D33" s="1" t="s">
        <v>107</v>
      </c>
      <c r="F33" s="2">
        <v>1954</v>
      </c>
      <c r="G33" s="57">
        <v>3.1782407407407405E-2</v>
      </c>
      <c r="H33" s="2" t="s">
        <v>40</v>
      </c>
      <c r="I33" s="2">
        <v>1</v>
      </c>
      <c r="J33" s="53">
        <v>544</v>
      </c>
      <c r="K33" s="26">
        <f t="shared" si="0"/>
        <v>3.1782407407407406E-3</v>
      </c>
    </row>
    <row r="34" spans="1:11" x14ac:dyDescent="0.2">
      <c r="A34" s="6">
        <v>28</v>
      </c>
      <c r="B34" s="2">
        <v>26</v>
      </c>
      <c r="C34" s="1" t="s">
        <v>285</v>
      </c>
      <c r="D34" s="1" t="s">
        <v>286</v>
      </c>
      <c r="F34" s="2">
        <v>1978</v>
      </c>
      <c r="G34" s="57">
        <v>3.1795486111111111E-2</v>
      </c>
      <c r="H34" s="2" t="s">
        <v>32</v>
      </c>
      <c r="I34" s="2">
        <v>7</v>
      </c>
      <c r="J34" s="53">
        <v>543</v>
      </c>
      <c r="K34" s="26">
        <f t="shared" si="0"/>
        <v>3.1795486111111113E-3</v>
      </c>
    </row>
    <row r="35" spans="1:11" x14ac:dyDescent="0.2">
      <c r="A35" s="6">
        <v>29</v>
      </c>
      <c r="B35" s="2">
        <v>27</v>
      </c>
      <c r="C35" s="1" t="s">
        <v>94</v>
      </c>
      <c r="F35" s="2">
        <v>2000</v>
      </c>
      <c r="G35" s="57">
        <v>3.1931250000000001E-2</v>
      </c>
      <c r="H35" s="2" t="s">
        <v>193</v>
      </c>
      <c r="I35" s="2">
        <v>1</v>
      </c>
      <c r="J35" s="53">
        <v>920</v>
      </c>
      <c r="K35" s="26">
        <f t="shared" si="0"/>
        <v>3.1931250000000002E-3</v>
      </c>
    </row>
    <row r="36" spans="1:11" x14ac:dyDescent="0.2">
      <c r="A36" s="6">
        <v>30</v>
      </c>
      <c r="B36" s="2">
        <v>28</v>
      </c>
      <c r="C36" s="1" t="s">
        <v>92</v>
      </c>
      <c r="D36" s="1" t="s">
        <v>93</v>
      </c>
      <c r="F36" s="2">
        <v>1979</v>
      </c>
      <c r="G36" s="57">
        <v>3.2029513888888889E-2</v>
      </c>
      <c r="H36" s="2" t="s">
        <v>32</v>
      </c>
      <c r="I36" s="2">
        <v>8</v>
      </c>
      <c r="J36" s="53">
        <v>910</v>
      </c>
      <c r="K36" s="26">
        <f t="shared" si="0"/>
        <v>3.2029513888888889E-3</v>
      </c>
    </row>
    <row r="37" spans="1:11" x14ac:dyDescent="0.2">
      <c r="A37" s="6">
        <v>31</v>
      </c>
      <c r="B37" s="2">
        <v>3</v>
      </c>
      <c r="C37" s="1" t="s">
        <v>284</v>
      </c>
      <c r="D37" s="1" t="s">
        <v>286</v>
      </c>
      <c r="F37" s="2">
        <v>1947</v>
      </c>
      <c r="G37" s="57">
        <v>3.236805555555556E-2</v>
      </c>
      <c r="H37" s="2" t="s">
        <v>41</v>
      </c>
      <c r="I37" s="2">
        <v>1</v>
      </c>
      <c r="J37" s="53">
        <v>542</v>
      </c>
      <c r="K37" s="26">
        <f t="shared" si="0"/>
        <v>3.2368055555555561E-3</v>
      </c>
    </row>
    <row r="38" spans="1:11" x14ac:dyDescent="0.2">
      <c r="A38" s="6">
        <v>32</v>
      </c>
      <c r="B38" s="2">
        <v>29</v>
      </c>
      <c r="C38" s="1" t="s">
        <v>148</v>
      </c>
      <c r="D38" s="1" t="s">
        <v>149</v>
      </c>
      <c r="F38" s="2">
        <v>1962</v>
      </c>
      <c r="G38" s="57">
        <v>3.249675925925926E-2</v>
      </c>
      <c r="H38" s="2" t="s">
        <v>11</v>
      </c>
      <c r="I38" s="2">
        <v>1</v>
      </c>
      <c r="J38" s="53">
        <v>973</v>
      </c>
      <c r="K38" s="26">
        <f t="shared" si="0"/>
        <v>3.2496759259259258E-3</v>
      </c>
    </row>
    <row r="39" spans="1:11" x14ac:dyDescent="0.2">
      <c r="A39" s="6">
        <v>33</v>
      </c>
      <c r="B39" s="2">
        <v>4</v>
      </c>
      <c r="C39" s="1" t="s">
        <v>100</v>
      </c>
      <c r="D39" s="1" t="s">
        <v>101</v>
      </c>
      <c r="F39" s="2">
        <v>1984</v>
      </c>
      <c r="G39" s="57">
        <v>3.2899421296296298E-2</v>
      </c>
      <c r="H39" s="2" t="s">
        <v>29</v>
      </c>
      <c r="I39" s="2">
        <v>1</v>
      </c>
      <c r="J39" s="53">
        <v>947</v>
      </c>
      <c r="K39" s="26">
        <f t="shared" ref="K39:K70" si="1">G39/$F$3</f>
        <v>3.2899421296296296E-3</v>
      </c>
    </row>
    <row r="40" spans="1:11" x14ac:dyDescent="0.2">
      <c r="A40" s="6">
        <v>34</v>
      </c>
      <c r="B40" s="2">
        <v>30</v>
      </c>
      <c r="C40" s="1" t="s">
        <v>103</v>
      </c>
      <c r="F40" s="2">
        <v>1979</v>
      </c>
      <c r="G40" s="57">
        <v>3.2923958333333329E-2</v>
      </c>
      <c r="H40" s="2" t="s">
        <v>32</v>
      </c>
      <c r="I40" s="2">
        <v>9</v>
      </c>
      <c r="J40" s="53">
        <v>547</v>
      </c>
      <c r="K40" s="26">
        <f t="shared" si="1"/>
        <v>3.2923958333333329E-3</v>
      </c>
    </row>
    <row r="41" spans="1:11" x14ac:dyDescent="0.2">
      <c r="A41" s="6">
        <v>35</v>
      </c>
      <c r="B41" s="2">
        <v>31</v>
      </c>
      <c r="C41" s="1" t="s">
        <v>265</v>
      </c>
      <c r="D41" s="1" t="s">
        <v>13</v>
      </c>
      <c r="F41" s="2">
        <v>1963</v>
      </c>
      <c r="G41" s="57">
        <v>3.3095486111111107E-2</v>
      </c>
      <c r="H41" s="2" t="s">
        <v>11</v>
      </c>
      <c r="I41" s="2">
        <v>2</v>
      </c>
      <c r="J41" s="53">
        <v>520</v>
      </c>
      <c r="K41" s="26">
        <f t="shared" si="1"/>
        <v>3.3095486111111108E-3</v>
      </c>
    </row>
    <row r="42" spans="1:11" x14ac:dyDescent="0.2">
      <c r="A42" s="6">
        <v>36</v>
      </c>
      <c r="B42" s="2">
        <v>32</v>
      </c>
      <c r="C42" s="1" t="s">
        <v>96</v>
      </c>
      <c r="F42" s="2">
        <v>1980</v>
      </c>
      <c r="G42" s="57">
        <v>3.3313078703703702E-2</v>
      </c>
      <c r="H42" s="2" t="s">
        <v>32</v>
      </c>
      <c r="I42" s="2">
        <v>10</v>
      </c>
      <c r="J42" s="53">
        <v>919</v>
      </c>
      <c r="K42" s="26">
        <f t="shared" si="1"/>
        <v>3.3313078703703703E-3</v>
      </c>
    </row>
    <row r="43" spans="1:11" x14ac:dyDescent="0.2">
      <c r="A43" s="6">
        <v>37</v>
      </c>
      <c r="B43" s="2">
        <v>33</v>
      </c>
      <c r="C43" s="1" t="s">
        <v>254</v>
      </c>
      <c r="F43" s="2">
        <v>1980</v>
      </c>
      <c r="G43" s="57">
        <v>3.3325E-2</v>
      </c>
      <c r="H43" s="2" t="s">
        <v>32</v>
      </c>
      <c r="I43" s="2">
        <v>11</v>
      </c>
      <c r="J43" s="53">
        <v>530</v>
      </c>
      <c r="K43" s="26">
        <f t="shared" si="1"/>
        <v>3.3325E-3</v>
      </c>
    </row>
    <row r="44" spans="1:11" x14ac:dyDescent="0.2">
      <c r="A44" s="6">
        <v>38</v>
      </c>
      <c r="B44" s="2">
        <v>34</v>
      </c>
      <c r="C44" s="1" t="s">
        <v>159</v>
      </c>
      <c r="F44" s="2">
        <v>1970</v>
      </c>
      <c r="G44" s="57">
        <v>3.337280092592592E-2</v>
      </c>
      <c r="H44" s="2" t="s">
        <v>35</v>
      </c>
      <c r="I44" s="2">
        <v>5</v>
      </c>
      <c r="J44" s="53">
        <v>957</v>
      </c>
      <c r="K44" s="26">
        <f t="shared" si="1"/>
        <v>3.3372800925925922E-3</v>
      </c>
    </row>
    <row r="45" spans="1:11" x14ac:dyDescent="0.2">
      <c r="A45" s="6">
        <v>39</v>
      </c>
      <c r="B45" s="2">
        <v>35</v>
      </c>
      <c r="C45" s="28" t="s">
        <v>241</v>
      </c>
      <c r="D45" s="28" t="s">
        <v>143</v>
      </c>
      <c r="E45" s="29"/>
      <c r="F45" s="29">
        <v>1971</v>
      </c>
      <c r="G45" s="57">
        <v>3.3383333333333334E-2</v>
      </c>
      <c r="H45" s="2" t="s">
        <v>33</v>
      </c>
      <c r="I45" s="29">
        <v>6</v>
      </c>
      <c r="J45" s="62">
        <v>514</v>
      </c>
      <c r="K45" s="26">
        <f t="shared" si="1"/>
        <v>3.3383333333333333E-3</v>
      </c>
    </row>
    <row r="46" spans="1:11" x14ac:dyDescent="0.2">
      <c r="A46" s="6">
        <v>40</v>
      </c>
      <c r="B46" s="29">
        <v>36</v>
      </c>
      <c r="C46" s="28" t="s">
        <v>209</v>
      </c>
      <c r="D46" s="28" t="s">
        <v>77</v>
      </c>
      <c r="E46" s="29"/>
      <c r="F46" s="29">
        <v>1965</v>
      </c>
      <c r="G46" s="57">
        <v>3.3389930555555551E-2</v>
      </c>
      <c r="H46" s="29" t="s">
        <v>11</v>
      </c>
      <c r="I46" s="29">
        <v>3</v>
      </c>
      <c r="J46" s="62">
        <v>503</v>
      </c>
      <c r="K46" s="26">
        <f t="shared" si="1"/>
        <v>3.3389930555555551E-3</v>
      </c>
    </row>
    <row r="47" spans="1:11" x14ac:dyDescent="0.2">
      <c r="A47" s="6">
        <v>41</v>
      </c>
      <c r="B47" s="2">
        <v>37</v>
      </c>
      <c r="C47" s="1" t="s">
        <v>298</v>
      </c>
      <c r="F47" s="2">
        <v>1960</v>
      </c>
      <c r="G47" s="57">
        <v>3.393599537037037E-2</v>
      </c>
      <c r="H47" s="2" t="s">
        <v>38</v>
      </c>
      <c r="I47" s="2">
        <v>2</v>
      </c>
      <c r="J47" s="53">
        <v>562</v>
      </c>
      <c r="K47" s="26">
        <f t="shared" si="1"/>
        <v>3.393599537037037E-3</v>
      </c>
    </row>
    <row r="48" spans="1:11" x14ac:dyDescent="0.2">
      <c r="A48" s="6">
        <v>42</v>
      </c>
      <c r="B48" s="2">
        <v>38</v>
      </c>
      <c r="C48" s="1" t="s">
        <v>88</v>
      </c>
      <c r="D48" s="1" t="s">
        <v>89</v>
      </c>
      <c r="F48" s="2">
        <v>2002</v>
      </c>
      <c r="G48" s="57">
        <v>3.4069212962962961E-2</v>
      </c>
      <c r="H48" s="2" t="s">
        <v>24</v>
      </c>
      <c r="I48" s="2">
        <v>1</v>
      </c>
      <c r="J48" s="53">
        <v>903</v>
      </c>
      <c r="K48" s="26">
        <f t="shared" si="1"/>
        <v>3.4069212962962959E-3</v>
      </c>
    </row>
    <row r="49" spans="1:11" x14ac:dyDescent="0.2">
      <c r="A49" s="6">
        <v>43</v>
      </c>
      <c r="B49" s="2">
        <v>5</v>
      </c>
      <c r="C49" s="1" t="s">
        <v>142</v>
      </c>
      <c r="D49" s="1" t="s">
        <v>143</v>
      </c>
      <c r="F49" s="2">
        <v>1988</v>
      </c>
      <c r="G49" s="57">
        <v>3.4560648148148146E-2</v>
      </c>
      <c r="H49" s="2" t="s">
        <v>27</v>
      </c>
      <c r="I49" s="2">
        <v>1</v>
      </c>
      <c r="J49" s="53">
        <v>982</v>
      </c>
      <c r="K49" s="26">
        <f t="shared" si="1"/>
        <v>3.4560648148148146E-3</v>
      </c>
    </row>
    <row r="50" spans="1:11" x14ac:dyDescent="0.2">
      <c r="A50" s="6">
        <v>44</v>
      </c>
      <c r="B50" s="2">
        <v>6</v>
      </c>
      <c r="C50" s="1" t="s">
        <v>207</v>
      </c>
      <c r="D50" s="1" t="s">
        <v>113</v>
      </c>
      <c r="F50" s="2">
        <v>1982</v>
      </c>
      <c r="G50" s="57">
        <v>3.5389583333333328E-2</v>
      </c>
      <c r="H50" s="2" t="s">
        <v>29</v>
      </c>
      <c r="I50" s="2">
        <v>2</v>
      </c>
      <c r="J50" s="53">
        <v>998</v>
      </c>
      <c r="K50" s="26">
        <f t="shared" si="1"/>
        <v>3.5389583333333328E-3</v>
      </c>
    </row>
    <row r="51" spans="1:11" x14ac:dyDescent="0.2">
      <c r="A51" s="6">
        <v>45</v>
      </c>
      <c r="B51" s="2">
        <v>7</v>
      </c>
      <c r="C51" s="1" t="s">
        <v>154</v>
      </c>
      <c r="D51" s="1" t="s">
        <v>155</v>
      </c>
      <c r="F51" s="2">
        <v>1981</v>
      </c>
      <c r="G51" s="57">
        <v>3.5515509259259261E-2</v>
      </c>
      <c r="H51" s="2" t="s">
        <v>29</v>
      </c>
      <c r="I51" s="2">
        <v>3</v>
      </c>
      <c r="J51" s="53">
        <v>969</v>
      </c>
      <c r="K51" s="26">
        <f t="shared" si="1"/>
        <v>3.5515509259259259E-3</v>
      </c>
    </row>
    <row r="52" spans="1:11" x14ac:dyDescent="0.2">
      <c r="A52" s="6">
        <v>46</v>
      </c>
      <c r="B52" s="2">
        <v>8</v>
      </c>
      <c r="C52" s="1" t="s">
        <v>83</v>
      </c>
      <c r="F52" s="2">
        <v>1972</v>
      </c>
      <c r="G52" s="57">
        <v>3.6279745370370368E-2</v>
      </c>
      <c r="H52" s="2" t="s">
        <v>12</v>
      </c>
      <c r="I52" s="2">
        <v>1</v>
      </c>
      <c r="J52" s="53">
        <v>891</v>
      </c>
      <c r="K52" s="26">
        <f t="shared" si="1"/>
        <v>3.6279745370370368E-3</v>
      </c>
    </row>
    <row r="53" spans="1:11" x14ac:dyDescent="0.2">
      <c r="A53" s="6">
        <v>47</v>
      </c>
      <c r="B53" s="2">
        <v>39</v>
      </c>
      <c r="C53" s="1" t="s">
        <v>85</v>
      </c>
      <c r="D53" s="1" t="s">
        <v>86</v>
      </c>
      <c r="F53" s="2">
        <v>1963</v>
      </c>
      <c r="G53" s="57">
        <v>3.6627199074074072E-2</v>
      </c>
      <c r="H53" s="2" t="s">
        <v>11</v>
      </c>
      <c r="I53" s="2">
        <v>4</v>
      </c>
      <c r="J53" s="53">
        <v>898</v>
      </c>
      <c r="K53" s="26">
        <f t="shared" si="1"/>
        <v>3.6627199074074071E-3</v>
      </c>
    </row>
    <row r="54" spans="1:11" x14ac:dyDescent="0.2">
      <c r="A54" s="6">
        <v>48</v>
      </c>
      <c r="B54" s="2">
        <v>40</v>
      </c>
      <c r="C54" s="1" t="s">
        <v>246</v>
      </c>
      <c r="F54" s="2">
        <v>1977</v>
      </c>
      <c r="G54" s="57">
        <v>3.8244097222222224E-2</v>
      </c>
      <c r="H54" s="2" t="s">
        <v>32</v>
      </c>
      <c r="I54" s="2">
        <v>12</v>
      </c>
      <c r="J54" s="53">
        <v>538</v>
      </c>
      <c r="K54" s="26">
        <f t="shared" si="1"/>
        <v>3.8244097222222225E-3</v>
      </c>
    </row>
    <row r="55" spans="1:11" x14ac:dyDescent="0.2">
      <c r="A55" s="6">
        <v>49</v>
      </c>
      <c r="B55" s="2">
        <v>41</v>
      </c>
      <c r="C55" s="1" t="s">
        <v>248</v>
      </c>
      <c r="D55" s="1" t="s">
        <v>149</v>
      </c>
      <c r="F55" s="2">
        <v>1972</v>
      </c>
      <c r="G55" s="57">
        <v>3.825266203703704E-2</v>
      </c>
      <c r="H55" s="2" t="s">
        <v>33</v>
      </c>
      <c r="I55" s="2">
        <v>7</v>
      </c>
      <c r="J55" s="53">
        <v>536</v>
      </c>
      <c r="K55" s="26">
        <f t="shared" si="1"/>
        <v>3.825266203703704E-3</v>
      </c>
    </row>
    <row r="56" spans="1:11" x14ac:dyDescent="0.2">
      <c r="A56" s="6">
        <v>50</v>
      </c>
      <c r="B56" s="2">
        <v>42</v>
      </c>
      <c r="C56" s="1" t="s">
        <v>137</v>
      </c>
      <c r="D56" s="1" t="s">
        <v>138</v>
      </c>
      <c r="F56" s="2">
        <v>1968</v>
      </c>
      <c r="G56" s="57">
        <v>3.8264583333333331E-2</v>
      </c>
      <c r="H56" s="2" t="s">
        <v>35</v>
      </c>
      <c r="I56" s="2">
        <v>6</v>
      </c>
      <c r="J56" s="53">
        <v>563</v>
      </c>
      <c r="K56" s="26">
        <f t="shared" si="1"/>
        <v>3.8264583333333332E-3</v>
      </c>
    </row>
    <row r="57" spans="1:11" x14ac:dyDescent="0.2">
      <c r="A57" s="6">
        <v>51</v>
      </c>
      <c r="B57" s="2">
        <v>43</v>
      </c>
      <c r="C57" s="1" t="s">
        <v>147</v>
      </c>
      <c r="F57" s="2">
        <v>1968</v>
      </c>
      <c r="G57" s="57">
        <v>3.8454976851851848E-2</v>
      </c>
      <c r="H57" s="2" t="s">
        <v>35</v>
      </c>
      <c r="I57" s="2">
        <v>7</v>
      </c>
      <c r="J57" s="53">
        <v>980</v>
      </c>
      <c r="K57" s="26">
        <f t="shared" si="1"/>
        <v>3.8454976851851849E-3</v>
      </c>
    </row>
    <row r="58" spans="1:11" x14ac:dyDescent="0.2">
      <c r="A58" s="6">
        <v>52</v>
      </c>
      <c r="B58" s="2">
        <v>44</v>
      </c>
      <c r="C58" s="1" t="s">
        <v>263</v>
      </c>
      <c r="F58" s="2">
        <v>1971</v>
      </c>
      <c r="G58" s="57">
        <v>3.8530555555555561E-2</v>
      </c>
      <c r="H58" s="2" t="s">
        <v>33</v>
      </c>
      <c r="I58" s="2">
        <v>8</v>
      </c>
      <c r="J58" s="53">
        <v>522</v>
      </c>
      <c r="K58" s="26">
        <f t="shared" si="1"/>
        <v>3.8530555555555562E-3</v>
      </c>
    </row>
    <row r="59" spans="1:11" x14ac:dyDescent="0.2">
      <c r="A59" s="6">
        <v>53</v>
      </c>
      <c r="B59" s="2">
        <v>9</v>
      </c>
      <c r="C59" s="1" t="s">
        <v>257</v>
      </c>
      <c r="D59" s="1" t="s">
        <v>253</v>
      </c>
      <c r="F59" s="2">
        <v>1981</v>
      </c>
      <c r="G59" s="57">
        <v>3.8792245370370369E-2</v>
      </c>
      <c r="H59" s="2" t="s">
        <v>29</v>
      </c>
      <c r="I59" s="2">
        <v>4</v>
      </c>
      <c r="J59" s="53">
        <v>529</v>
      </c>
      <c r="K59" s="26">
        <f t="shared" si="1"/>
        <v>3.8792245370370369E-3</v>
      </c>
    </row>
    <row r="60" spans="1:11" x14ac:dyDescent="0.2">
      <c r="A60" s="6">
        <v>54</v>
      </c>
      <c r="B60" s="2">
        <v>10</v>
      </c>
      <c r="C60" s="1" t="s">
        <v>259</v>
      </c>
      <c r="D60" s="1" t="s">
        <v>260</v>
      </c>
      <c r="F60" s="2">
        <v>1978</v>
      </c>
      <c r="G60" s="57">
        <v>3.9195023148148149E-2</v>
      </c>
      <c r="H60" s="2" t="s">
        <v>31</v>
      </c>
      <c r="I60" s="2">
        <v>2</v>
      </c>
      <c r="J60" s="53">
        <v>519</v>
      </c>
      <c r="K60" s="26">
        <f t="shared" si="1"/>
        <v>3.9195023148148149E-3</v>
      </c>
    </row>
    <row r="61" spans="1:11" x14ac:dyDescent="0.2">
      <c r="A61" s="6">
        <v>55</v>
      </c>
      <c r="B61" s="2">
        <v>45</v>
      </c>
      <c r="C61" s="1" t="s">
        <v>102</v>
      </c>
      <c r="F61" s="2">
        <v>1961</v>
      </c>
      <c r="G61" s="57">
        <v>3.9223958333333336E-2</v>
      </c>
      <c r="H61" s="2" t="s">
        <v>11</v>
      </c>
      <c r="I61" s="2">
        <v>5</v>
      </c>
      <c r="J61" s="53">
        <v>943</v>
      </c>
      <c r="K61" s="26">
        <f t="shared" si="1"/>
        <v>3.9223958333333333E-3</v>
      </c>
    </row>
    <row r="62" spans="1:11" x14ac:dyDescent="0.2">
      <c r="A62" s="6">
        <v>56</v>
      </c>
      <c r="B62" s="2">
        <v>11</v>
      </c>
      <c r="C62" s="1" t="s">
        <v>299</v>
      </c>
      <c r="D62" s="1" t="s">
        <v>300</v>
      </c>
      <c r="F62" s="2">
        <v>1968</v>
      </c>
      <c r="G62" s="57">
        <v>4.0070370370370367E-2</v>
      </c>
      <c r="H62" s="2" t="s">
        <v>34</v>
      </c>
      <c r="I62" s="2">
        <v>1</v>
      </c>
      <c r="J62" s="53">
        <v>564</v>
      </c>
      <c r="K62" s="26">
        <f t="shared" si="1"/>
        <v>4.0070370370370364E-3</v>
      </c>
    </row>
    <row r="63" spans="1:11" x14ac:dyDescent="0.2">
      <c r="A63" s="6">
        <v>57</v>
      </c>
      <c r="B63" s="2">
        <v>46</v>
      </c>
      <c r="C63" s="1" t="s">
        <v>261</v>
      </c>
      <c r="D63" s="1" t="s">
        <v>262</v>
      </c>
      <c r="F63" s="2">
        <v>1968</v>
      </c>
      <c r="G63" s="57">
        <v>4.015648148148148E-2</v>
      </c>
      <c r="H63" s="2" t="s">
        <v>35</v>
      </c>
      <c r="I63" s="2">
        <v>8</v>
      </c>
      <c r="J63" s="53">
        <v>521</v>
      </c>
      <c r="K63" s="26">
        <f t="shared" si="1"/>
        <v>4.0156481481481484E-3</v>
      </c>
    </row>
    <row r="64" spans="1:11" x14ac:dyDescent="0.2">
      <c r="A64" s="6">
        <v>58</v>
      </c>
      <c r="B64" s="2">
        <v>12</v>
      </c>
      <c r="C64" s="1" t="s">
        <v>301</v>
      </c>
      <c r="D64" s="1" t="s">
        <v>300</v>
      </c>
      <c r="F64" s="2">
        <v>1968</v>
      </c>
      <c r="G64" s="57">
        <v>4.0288425925925922E-2</v>
      </c>
      <c r="H64" s="2" t="s">
        <v>34</v>
      </c>
      <c r="I64" s="2">
        <v>2</v>
      </c>
      <c r="J64" s="53">
        <v>565</v>
      </c>
      <c r="K64" s="26">
        <f t="shared" si="1"/>
        <v>4.0288425925925925E-3</v>
      </c>
    </row>
    <row r="65" spans="1:11" x14ac:dyDescent="0.2">
      <c r="A65" s="6">
        <v>59</v>
      </c>
      <c r="B65" s="2">
        <v>13</v>
      </c>
      <c r="C65" s="1" t="s">
        <v>123</v>
      </c>
      <c r="D65" s="1" t="s">
        <v>113</v>
      </c>
      <c r="F65" s="2">
        <v>1968</v>
      </c>
      <c r="G65" s="57">
        <v>4.0426620370370377E-2</v>
      </c>
      <c r="H65" s="2" t="s">
        <v>34</v>
      </c>
      <c r="I65" s="2">
        <v>3</v>
      </c>
      <c r="J65" s="53">
        <v>511</v>
      </c>
      <c r="K65" s="26">
        <f t="shared" si="1"/>
        <v>4.0426620370370373E-3</v>
      </c>
    </row>
    <row r="66" spans="1:11" x14ac:dyDescent="0.2">
      <c r="A66" s="6">
        <v>60</v>
      </c>
      <c r="B66" s="2">
        <v>47</v>
      </c>
      <c r="C66" s="1" t="s">
        <v>122</v>
      </c>
      <c r="D66" s="1" t="s">
        <v>113</v>
      </c>
      <c r="F66" s="2">
        <v>1965</v>
      </c>
      <c r="G66" s="57">
        <v>4.0439814814814817E-2</v>
      </c>
      <c r="H66" s="2" t="s">
        <v>11</v>
      </c>
      <c r="I66" s="2">
        <v>6</v>
      </c>
      <c r="J66" s="53">
        <v>512</v>
      </c>
      <c r="K66" s="26">
        <f t="shared" si="1"/>
        <v>4.0439814814814817E-3</v>
      </c>
    </row>
    <row r="67" spans="1:11" x14ac:dyDescent="0.2">
      <c r="A67" s="6">
        <v>61</v>
      </c>
      <c r="B67" s="2">
        <v>48</v>
      </c>
      <c r="C67" s="1" t="s">
        <v>242</v>
      </c>
      <c r="D67" s="1" t="s">
        <v>143</v>
      </c>
      <c r="F67" s="2">
        <v>1953</v>
      </c>
      <c r="G67" s="57">
        <v>4.0508217592592592E-2</v>
      </c>
      <c r="H67" s="2" t="s">
        <v>40</v>
      </c>
      <c r="I67" s="2">
        <v>2</v>
      </c>
      <c r="J67" s="53">
        <v>513</v>
      </c>
      <c r="K67" s="26">
        <f t="shared" si="1"/>
        <v>4.0508217592592592E-3</v>
      </c>
    </row>
    <row r="68" spans="1:11" x14ac:dyDescent="0.2">
      <c r="A68" s="6">
        <v>62</v>
      </c>
      <c r="B68" s="2">
        <v>49</v>
      </c>
      <c r="C68" s="1" t="s">
        <v>153</v>
      </c>
      <c r="D68" s="1" t="s">
        <v>136</v>
      </c>
      <c r="F68" s="2">
        <v>1973</v>
      </c>
      <c r="G68" s="57">
        <v>4.1585069444444449E-2</v>
      </c>
      <c r="H68" s="2" t="s">
        <v>33</v>
      </c>
      <c r="I68" s="2">
        <v>9</v>
      </c>
      <c r="J68" s="53">
        <v>976</v>
      </c>
      <c r="K68" s="26">
        <f t="shared" si="1"/>
        <v>4.1585069444444447E-3</v>
      </c>
    </row>
    <row r="69" spans="1:11" x14ac:dyDescent="0.2">
      <c r="A69" s="6">
        <v>63</v>
      </c>
      <c r="B69" s="2">
        <v>50</v>
      </c>
      <c r="C69" s="1" t="s">
        <v>196</v>
      </c>
      <c r="D69" s="1" t="s">
        <v>197</v>
      </c>
      <c r="F69" s="2">
        <v>1964</v>
      </c>
      <c r="G69" s="57">
        <v>4.1847800925925931E-2</v>
      </c>
      <c r="H69" s="2" t="s">
        <v>11</v>
      </c>
      <c r="I69" s="2">
        <v>7</v>
      </c>
      <c r="J69" s="53">
        <v>989</v>
      </c>
      <c r="K69" s="26">
        <f t="shared" si="1"/>
        <v>4.1847800925925932E-3</v>
      </c>
    </row>
    <row r="70" spans="1:11" x14ac:dyDescent="0.2">
      <c r="A70" s="6">
        <v>64</v>
      </c>
      <c r="B70" s="2">
        <v>14</v>
      </c>
      <c r="C70" s="1" t="s">
        <v>150</v>
      </c>
      <c r="D70" s="1" t="s">
        <v>151</v>
      </c>
      <c r="F70" s="2">
        <v>1971</v>
      </c>
      <c r="G70" s="57">
        <v>4.2212615740740735E-2</v>
      </c>
      <c r="H70" s="2" t="s">
        <v>12</v>
      </c>
      <c r="I70" s="2">
        <v>2</v>
      </c>
      <c r="J70" s="53">
        <v>974</v>
      </c>
      <c r="K70" s="26">
        <f t="shared" si="1"/>
        <v>4.2212615740740735E-3</v>
      </c>
    </row>
    <row r="71" spans="1:11" x14ac:dyDescent="0.2">
      <c r="A71" s="6">
        <v>65</v>
      </c>
      <c r="B71" s="2">
        <v>15</v>
      </c>
      <c r="C71" s="1" t="s">
        <v>256</v>
      </c>
      <c r="D71" s="1" t="s">
        <v>253</v>
      </c>
      <c r="F71" s="2">
        <v>1976</v>
      </c>
      <c r="G71" s="57">
        <v>4.2466203703703707E-2</v>
      </c>
      <c r="H71" s="2" t="s">
        <v>31</v>
      </c>
      <c r="I71" s="2">
        <v>3</v>
      </c>
      <c r="J71" s="53">
        <v>534</v>
      </c>
      <c r="K71" s="26">
        <f t="shared" ref="K71:K76" si="2">G71/$F$3</f>
        <v>4.2466203703703711E-3</v>
      </c>
    </row>
    <row r="72" spans="1:11" x14ac:dyDescent="0.2">
      <c r="A72" s="6">
        <v>66</v>
      </c>
      <c r="B72" s="2">
        <v>51</v>
      </c>
      <c r="C72" s="1" t="s">
        <v>152</v>
      </c>
      <c r="F72" s="2">
        <v>1966</v>
      </c>
      <c r="G72" s="57">
        <v>4.3034722222222217E-2</v>
      </c>
      <c r="H72" s="2" t="s">
        <v>35</v>
      </c>
      <c r="I72" s="2">
        <v>9</v>
      </c>
      <c r="J72" s="53">
        <v>975</v>
      </c>
      <c r="K72" s="26">
        <f t="shared" si="2"/>
        <v>4.3034722222222216E-3</v>
      </c>
    </row>
    <row r="73" spans="1:11" x14ac:dyDescent="0.2">
      <c r="A73" s="6">
        <v>67</v>
      </c>
      <c r="B73" s="2">
        <v>52</v>
      </c>
      <c r="C73" s="1" t="s">
        <v>237</v>
      </c>
      <c r="D73" s="1" t="s">
        <v>238</v>
      </c>
      <c r="F73" s="2">
        <v>1984</v>
      </c>
      <c r="G73" s="57">
        <v>4.3390046296296302E-2</v>
      </c>
      <c r="H73" s="2" t="s">
        <v>30</v>
      </c>
      <c r="I73" s="2">
        <v>4</v>
      </c>
      <c r="J73" s="53">
        <v>516</v>
      </c>
      <c r="K73" s="26">
        <f t="shared" si="2"/>
        <v>4.3390046296296302E-3</v>
      </c>
    </row>
    <row r="74" spans="1:11" x14ac:dyDescent="0.2">
      <c r="A74" s="6">
        <v>68</v>
      </c>
      <c r="B74" s="2">
        <v>53</v>
      </c>
      <c r="C74" s="1" t="s">
        <v>239</v>
      </c>
      <c r="D74" s="1" t="s">
        <v>240</v>
      </c>
      <c r="F74" s="2">
        <v>1982</v>
      </c>
      <c r="G74" s="57">
        <v>4.3413425925925925E-2</v>
      </c>
      <c r="H74" s="2" t="s">
        <v>30</v>
      </c>
      <c r="I74" s="2">
        <v>5</v>
      </c>
      <c r="J74" s="53">
        <v>515</v>
      </c>
      <c r="K74" s="26">
        <f t="shared" si="2"/>
        <v>4.3413425925925928E-3</v>
      </c>
    </row>
    <row r="75" spans="1:11" x14ac:dyDescent="0.2">
      <c r="A75" s="6">
        <v>69</v>
      </c>
      <c r="B75" s="2">
        <v>16</v>
      </c>
      <c r="C75" s="1" t="s">
        <v>255</v>
      </c>
      <c r="D75" s="1" t="s">
        <v>253</v>
      </c>
      <c r="F75" s="2">
        <v>1976</v>
      </c>
      <c r="G75" s="57">
        <v>4.346053240740741E-2</v>
      </c>
      <c r="H75" s="2" t="s">
        <v>31</v>
      </c>
      <c r="I75" s="2">
        <v>4</v>
      </c>
      <c r="J75" s="53">
        <v>532</v>
      </c>
      <c r="K75" s="26">
        <f t="shared" si="2"/>
        <v>4.3460532407407406E-3</v>
      </c>
    </row>
    <row r="76" spans="1:11" x14ac:dyDescent="0.2">
      <c r="A76" s="6">
        <v>70</v>
      </c>
      <c r="B76" s="2">
        <v>54</v>
      </c>
      <c r="C76" s="1" t="s">
        <v>244</v>
      </c>
      <c r="D76" s="1" t="s">
        <v>245</v>
      </c>
      <c r="F76" s="2">
        <v>1956</v>
      </c>
      <c r="G76" s="57">
        <v>4.3506365740740738E-2</v>
      </c>
      <c r="H76" s="2" t="s">
        <v>38</v>
      </c>
      <c r="I76" s="2">
        <v>3</v>
      </c>
      <c r="J76" s="53">
        <v>527</v>
      </c>
      <c r="K76" s="26">
        <f t="shared" si="2"/>
        <v>4.3506365740740736E-3</v>
      </c>
    </row>
    <row r="77" spans="1:11" x14ac:dyDescent="0.2">
      <c r="B77" s="2"/>
      <c r="G77" s="56"/>
      <c r="H77" s="2" t="e" cm="1">
        <f t="array" ref="H77">ALTERSKLASSE(F77,#REF!)</f>
        <v>#VALUE!</v>
      </c>
      <c r="J77" s="53"/>
      <c r="K77" s="26"/>
    </row>
    <row r="78" spans="1:11" x14ac:dyDescent="0.2">
      <c r="B78" s="2"/>
      <c r="G78" s="58"/>
      <c r="H78" s="2" t="e" cm="1">
        <f t="array" ref="H78">ALTERSKLASSE(F78,#REF!)</f>
        <v>#VALUE!</v>
      </c>
      <c r="K78" s="26"/>
    </row>
    <row r="79" spans="1:11" x14ac:dyDescent="0.2">
      <c r="B79" s="2"/>
      <c r="G79" s="56"/>
      <c r="H79" s="2" t="e" cm="1">
        <f t="array" ref="H79">ALTERSKLASSE(F79,#REF!)</f>
        <v>#VALUE!</v>
      </c>
      <c r="K79" s="26"/>
    </row>
    <row r="80" spans="1:11" x14ac:dyDescent="0.2">
      <c r="B80" s="2"/>
      <c r="G80" s="56"/>
      <c r="H80" s="2" t="e" cm="1">
        <f t="array" ref="H80">ALTERSKLASSE(F80,#REF!)</f>
        <v>#VALUE!</v>
      </c>
      <c r="K80" s="26"/>
    </row>
    <row r="81" spans="2:11" x14ac:dyDescent="0.2">
      <c r="B81" s="2"/>
      <c r="G81" s="56"/>
      <c r="H81" s="2" t="e" cm="1">
        <f t="array" ref="H81">ALTERSKLASSE(F81,#REF!)</f>
        <v>#VALUE!</v>
      </c>
      <c r="K81" s="26"/>
    </row>
    <row r="82" spans="2:11" x14ac:dyDescent="0.2">
      <c r="B82" s="2"/>
      <c r="G82" s="56"/>
      <c r="H82" s="2" t="e" cm="1">
        <f t="array" ref="H82">ALTERSKLASSE(F82,#REF!)</f>
        <v>#VALUE!</v>
      </c>
      <c r="K82" s="26"/>
    </row>
    <row r="83" spans="2:11" x14ac:dyDescent="0.2">
      <c r="B83" s="2"/>
      <c r="G83" s="56"/>
      <c r="H83" s="2" t="e" cm="1">
        <f t="array" ref="H83">ALTERSKLASSE(F83,#REF!)</f>
        <v>#VALUE!</v>
      </c>
      <c r="K83" s="26"/>
    </row>
    <row r="84" spans="2:11" x14ac:dyDescent="0.2">
      <c r="B84" s="2"/>
      <c r="G84" s="56"/>
      <c r="H84" s="2" t="e" cm="1">
        <f t="array" ref="H84">ALTERSKLASSE(F84,#REF!)</f>
        <v>#VALUE!</v>
      </c>
      <c r="K84" s="26"/>
    </row>
    <row r="85" spans="2:11" x14ac:dyDescent="0.2">
      <c r="B85" s="2"/>
      <c r="G85" s="56"/>
      <c r="H85" s="2" t="e" cm="1">
        <f t="array" ref="H85">ALTERSKLASSE(F85,#REF!)</f>
        <v>#VALUE!</v>
      </c>
      <c r="K85" s="26"/>
    </row>
    <row r="86" spans="2:11" x14ac:dyDescent="0.2">
      <c r="B86" s="2"/>
      <c r="G86" s="56"/>
      <c r="H86" s="2" t="e" cm="1">
        <f t="array" ref="H86">ALTERSKLASSE(F86,#REF!)</f>
        <v>#VALUE!</v>
      </c>
      <c r="K86" s="26"/>
    </row>
    <row r="87" spans="2:11" x14ac:dyDescent="0.2">
      <c r="B87" s="2"/>
      <c r="G87" s="56"/>
      <c r="H87" s="2" t="e" cm="1">
        <f t="array" ref="H87">ALTERSKLASSE(F87,#REF!)</f>
        <v>#VALUE!</v>
      </c>
      <c r="K87" s="26"/>
    </row>
    <row r="88" spans="2:11" x14ac:dyDescent="0.2">
      <c r="B88" s="2"/>
      <c r="G88" s="56"/>
      <c r="H88" s="2" t="e" cm="1">
        <f t="array" ref="H88">ALTERSKLASSE(F88,#REF!)</f>
        <v>#VALUE!</v>
      </c>
      <c r="K88" s="26"/>
    </row>
    <row r="89" spans="2:11" x14ac:dyDescent="0.2">
      <c r="B89" s="2"/>
      <c r="G89" s="56"/>
      <c r="H89" s="2" t="e" cm="1">
        <f t="array" ref="H89">ALTERSKLASSE(F89,#REF!)</f>
        <v>#VALUE!</v>
      </c>
      <c r="K89" s="26"/>
    </row>
    <row r="90" spans="2:11" x14ac:dyDescent="0.2">
      <c r="B90" s="2"/>
      <c r="G90" s="56"/>
      <c r="H90" s="2" t="e" cm="1">
        <f t="array" ref="H90">ALTERSKLASSE(F90,#REF!)</f>
        <v>#VALUE!</v>
      </c>
      <c r="K90" s="26"/>
    </row>
    <row r="91" spans="2:11" x14ac:dyDescent="0.2">
      <c r="B91" s="2"/>
      <c r="G91" s="56"/>
      <c r="H91" s="2" t="e" cm="1">
        <f t="array" ref="H91">ALTERSKLASSE(F91,#REF!)</f>
        <v>#VALUE!</v>
      </c>
      <c r="K91" s="26"/>
    </row>
    <row r="92" spans="2:11" x14ac:dyDescent="0.2">
      <c r="B92" s="2"/>
      <c r="G92" s="56"/>
      <c r="H92" s="2" t="e" cm="1">
        <f t="array" ref="H92">ALTERSKLASSE(F92,#REF!)</f>
        <v>#VALUE!</v>
      </c>
      <c r="K92" s="26"/>
    </row>
    <row r="93" spans="2:11" x14ac:dyDescent="0.2">
      <c r="B93" s="2"/>
      <c r="G93" s="56"/>
      <c r="H93" s="2" t="e" cm="1">
        <f t="array" ref="H93">ALTERSKLASSE(F93,#REF!)</f>
        <v>#VALUE!</v>
      </c>
      <c r="K93" s="26"/>
    </row>
    <row r="94" spans="2:11" x14ac:dyDescent="0.2">
      <c r="B94" s="2"/>
      <c r="G94" s="56"/>
      <c r="H94" s="2" t="e" cm="1">
        <f t="array" ref="H94">ALTERSKLASSE(F94,#REF!)</f>
        <v>#VALUE!</v>
      </c>
      <c r="K94" s="26"/>
    </row>
    <row r="95" spans="2:11" x14ac:dyDescent="0.2">
      <c r="B95" s="2"/>
      <c r="G95" s="56"/>
      <c r="H95" s="2" t="e" cm="1">
        <f t="array" ref="H95">ALTERSKLASSE(F95,#REF!)</f>
        <v>#VALUE!</v>
      </c>
      <c r="K95" s="26"/>
    </row>
    <row r="96" spans="2:11" x14ac:dyDescent="0.2">
      <c r="B96" s="2"/>
      <c r="G96" s="56"/>
      <c r="H96" s="2" t="e" cm="1">
        <f t="array" ref="H96">ALTERSKLASSE(F96,#REF!)</f>
        <v>#VALUE!</v>
      </c>
      <c r="K96" s="26"/>
    </row>
    <row r="97" spans="2:11" x14ac:dyDescent="0.2">
      <c r="B97" s="2"/>
      <c r="G97" s="56"/>
      <c r="H97" s="2" t="e" cm="1">
        <f t="array" ref="H97">ALTERSKLASSE(F97,#REF!)</f>
        <v>#VALUE!</v>
      </c>
      <c r="K97" s="26"/>
    </row>
    <row r="98" spans="2:11" x14ac:dyDescent="0.2">
      <c r="B98" s="2"/>
      <c r="G98" s="56"/>
      <c r="H98" s="2" t="e" cm="1">
        <f t="array" ref="H98">ALTERSKLASSE(F98,#REF!)</f>
        <v>#VALUE!</v>
      </c>
      <c r="K98" s="26"/>
    </row>
    <row r="99" spans="2:11" x14ac:dyDescent="0.2">
      <c r="B99" s="2"/>
      <c r="G99" s="56"/>
      <c r="H99" s="2" t="e" cm="1">
        <f t="array" ref="H99">ALTERSKLASSE(F99,#REF!)</f>
        <v>#VALUE!</v>
      </c>
      <c r="K99" s="26"/>
    </row>
    <row r="100" spans="2:11" x14ac:dyDescent="0.2">
      <c r="B100" s="2"/>
      <c r="G100" s="56"/>
      <c r="H100" s="2" t="e" cm="1">
        <f t="array" ref="H100">ALTERSKLASSE(F100,#REF!)</f>
        <v>#VALUE!</v>
      </c>
      <c r="K100" s="26"/>
    </row>
    <row r="101" spans="2:11" x14ac:dyDescent="0.2">
      <c r="G101" s="56"/>
      <c r="H101" s="2" t="e" cm="1">
        <f t="array" ref="H101">ALTERSKLASSE(F101,#REF!)</f>
        <v>#VALUE!</v>
      </c>
      <c r="K101" s="26"/>
    </row>
    <row r="102" spans="2:11" x14ac:dyDescent="0.2">
      <c r="G102" s="56"/>
      <c r="H102" s="2" t="e" cm="1">
        <f t="array" ref="H102">ALTERSKLASSE(F102,#REF!)</f>
        <v>#VALUE!</v>
      </c>
      <c r="K102" s="26"/>
    </row>
    <row r="103" spans="2:11" x14ac:dyDescent="0.2">
      <c r="G103" s="56"/>
      <c r="H103" s="2" t="e" cm="1">
        <f t="array" ref="H103">ALTERSKLASSE(F103,#REF!)</f>
        <v>#VALUE!</v>
      </c>
      <c r="K103" s="26"/>
    </row>
    <row r="104" spans="2:11" x14ac:dyDescent="0.2">
      <c r="G104" s="56"/>
      <c r="H104" s="2" t="e" cm="1">
        <f t="array" ref="H104">ALTERSKLASSE(F104,#REF!)</f>
        <v>#VALUE!</v>
      </c>
      <c r="K104" s="26"/>
    </row>
    <row r="105" spans="2:11" x14ac:dyDescent="0.2">
      <c r="G105" s="56"/>
      <c r="H105" s="2" t="e" cm="1">
        <f t="array" ref="H105">ALTERSKLASSE(F105,#REF!)</f>
        <v>#VALUE!</v>
      </c>
    </row>
    <row r="106" spans="2:11" x14ac:dyDescent="0.2">
      <c r="H106" s="2" t="e" cm="1">
        <f t="array" ref="H106">ALTERSKLASSE(F106,#REF!)</f>
        <v>#VALUE!</v>
      </c>
      <c r="K106" s="26"/>
    </row>
    <row r="107" spans="2:11" x14ac:dyDescent="0.2">
      <c r="H107" s="2" t="e" cm="1">
        <f t="array" ref="H107">ALTERSKLASSE(F107,#REF!)</f>
        <v>#VALUE!</v>
      </c>
      <c r="K107" s="26"/>
    </row>
  </sheetData>
  <autoFilter ref="A6:K100"/>
  <mergeCells count="2">
    <mergeCell ref="D3:E3"/>
    <mergeCell ref="I3:J3"/>
  </mergeCells>
  <phoneticPr fontId="25" type="noConversion"/>
  <printOptions gridLines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Erstellt von AK &amp;D&amp;RSeite &amp;P</oddHeader>
    <oddFooter>&amp;L&amp;"Calibri,Standard"&amp;9&amp;F - &amp;A&amp;C&amp;"Calibri,Standard"&amp;9RC Vorwärts Speyer&amp;R&amp;"Calibri,Standard"&amp;9Seite 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G87"/>
  <sheetViews>
    <sheetView tabSelected="1" workbookViewId="0">
      <selection activeCell="I56" sqref="I56"/>
    </sheetView>
  </sheetViews>
  <sheetFormatPr baseColWidth="10" defaultRowHeight="12.75" x14ac:dyDescent="0.2"/>
  <cols>
    <col min="1" max="1" width="4.85546875" style="23" customWidth="1"/>
    <col min="2" max="2" width="25.28515625" customWidth="1"/>
    <col min="3" max="3" width="29.28515625" customWidth="1"/>
    <col min="4" max="4" width="0.28515625" customWidth="1"/>
    <col min="5" max="5" width="7.42578125" style="23" customWidth="1"/>
    <col min="6" max="6" width="11.28515625" style="23" customWidth="1"/>
    <col min="7" max="7" width="7.85546875" style="23" customWidth="1"/>
  </cols>
  <sheetData>
    <row r="1" spans="1:7" ht="15" x14ac:dyDescent="0.2">
      <c r="A1" s="3" t="s">
        <v>45</v>
      </c>
      <c r="B1" s="3"/>
      <c r="C1" s="1"/>
      <c r="D1" s="1"/>
      <c r="E1" s="2"/>
    </row>
    <row r="2" spans="1:7" ht="15" x14ac:dyDescent="0.2">
      <c r="A2" s="5" t="s">
        <v>50</v>
      </c>
      <c r="B2" s="5"/>
      <c r="C2" s="27" t="s">
        <v>44</v>
      </c>
      <c r="D2" s="27"/>
      <c r="E2" s="33" t="s">
        <v>47</v>
      </c>
    </row>
    <row r="3" spans="1:7" ht="15" x14ac:dyDescent="0.2">
      <c r="A3" s="34" t="s">
        <v>1</v>
      </c>
      <c r="B3" s="34" t="s">
        <v>2</v>
      </c>
      <c r="C3" s="34" t="s">
        <v>3</v>
      </c>
      <c r="D3" s="34" t="s">
        <v>4</v>
      </c>
      <c r="E3" s="34" t="s">
        <v>5</v>
      </c>
      <c r="F3" s="35" t="s">
        <v>6</v>
      </c>
      <c r="G3" s="34" t="s">
        <v>8</v>
      </c>
    </row>
    <row r="4" spans="1:7" ht="10.5" customHeight="1" x14ac:dyDescent="0.2">
      <c r="A4" s="36"/>
      <c r="B4" s="37">
        <f>SUBTOTAL(3,B5:B27)</f>
        <v>23</v>
      </c>
      <c r="C4" s="38"/>
      <c r="D4" s="36"/>
      <c r="E4" s="36"/>
      <c r="F4" s="39"/>
      <c r="G4" s="36"/>
    </row>
    <row r="5" spans="1:7" ht="15" customHeight="1" x14ac:dyDescent="0.2">
      <c r="A5" s="54">
        <v>1</v>
      </c>
      <c r="B5" s="63" t="s">
        <v>176</v>
      </c>
      <c r="C5" s="1" t="s">
        <v>177</v>
      </c>
      <c r="D5" s="64"/>
      <c r="E5" s="2">
        <v>2007</v>
      </c>
      <c r="F5" s="65">
        <v>1.7514236111111109E-2</v>
      </c>
      <c r="G5" s="2" t="s">
        <v>131</v>
      </c>
    </row>
    <row r="6" spans="1:7" ht="15" customHeight="1" x14ac:dyDescent="0.2">
      <c r="A6" s="54">
        <v>2</v>
      </c>
      <c r="B6" s="1" t="s">
        <v>179</v>
      </c>
      <c r="C6" s="1" t="s">
        <v>101</v>
      </c>
      <c r="D6" s="64"/>
      <c r="E6" s="2">
        <v>1972</v>
      </c>
      <c r="F6" s="65">
        <v>1.853449074074074E-2</v>
      </c>
      <c r="G6" s="2" t="s">
        <v>81</v>
      </c>
    </row>
    <row r="7" spans="1:7" ht="15" customHeight="1" x14ac:dyDescent="0.2">
      <c r="A7" s="54">
        <v>3</v>
      </c>
      <c r="B7" s="1" t="s">
        <v>169</v>
      </c>
      <c r="C7" s="1" t="s">
        <v>170</v>
      </c>
      <c r="D7" s="64"/>
      <c r="E7" s="2">
        <v>1981</v>
      </c>
      <c r="F7" s="65">
        <v>1.8783564814814815E-2</v>
      </c>
      <c r="G7" s="2" t="s">
        <v>60</v>
      </c>
    </row>
    <row r="8" spans="1:7" ht="15" customHeight="1" x14ac:dyDescent="0.2">
      <c r="A8" s="54">
        <v>4</v>
      </c>
      <c r="B8" s="1" t="s">
        <v>71</v>
      </c>
      <c r="C8" s="1" t="s">
        <v>72</v>
      </c>
      <c r="D8" s="64"/>
      <c r="E8" s="2">
        <v>1979</v>
      </c>
      <c r="F8" s="65">
        <v>1.993275462962963E-2</v>
      </c>
      <c r="G8" s="2" t="s">
        <v>66</v>
      </c>
    </row>
    <row r="9" spans="1:7" ht="15" customHeight="1" x14ac:dyDescent="0.2">
      <c r="A9" s="54">
        <v>5</v>
      </c>
      <c r="B9" s="1" t="s">
        <v>56</v>
      </c>
      <c r="C9" s="1" t="s">
        <v>57</v>
      </c>
      <c r="D9" s="64"/>
      <c r="E9" s="2">
        <v>1953</v>
      </c>
      <c r="F9" s="65">
        <v>2.101226851851852E-2</v>
      </c>
      <c r="G9" s="2" t="s">
        <v>58</v>
      </c>
    </row>
    <row r="10" spans="1:7" ht="15" customHeight="1" x14ac:dyDescent="0.2">
      <c r="A10" s="54">
        <v>6</v>
      </c>
      <c r="B10" s="63" t="s">
        <v>188</v>
      </c>
      <c r="C10" s="1" t="s">
        <v>189</v>
      </c>
      <c r="D10" s="64"/>
      <c r="E10" s="2">
        <v>1987</v>
      </c>
      <c r="F10" s="65">
        <v>2.1372337962962965E-2</v>
      </c>
      <c r="G10" s="2" t="s">
        <v>55</v>
      </c>
    </row>
    <row r="11" spans="1:7" ht="15" customHeight="1" x14ac:dyDescent="0.2">
      <c r="A11" s="54">
        <v>7</v>
      </c>
      <c r="B11" s="1" t="s">
        <v>175</v>
      </c>
      <c r="C11" s="1"/>
      <c r="D11" s="64"/>
      <c r="E11" s="2">
        <v>1980</v>
      </c>
      <c r="F11" s="65">
        <v>2.1416319444444443E-2</v>
      </c>
      <c r="G11" s="2" t="s">
        <v>66</v>
      </c>
    </row>
    <row r="12" spans="1:7" ht="15" customHeight="1" x14ac:dyDescent="0.2">
      <c r="A12" s="54">
        <v>8</v>
      </c>
      <c r="B12" s="1" t="s">
        <v>178</v>
      </c>
      <c r="C12" s="1" t="s">
        <v>101</v>
      </c>
      <c r="D12" s="64"/>
      <c r="E12" s="2">
        <v>1966</v>
      </c>
      <c r="F12" s="65">
        <v>2.3608680555555553E-2</v>
      </c>
      <c r="G12" s="2" t="s">
        <v>99</v>
      </c>
    </row>
    <row r="13" spans="1:7" ht="15" customHeight="1" x14ac:dyDescent="0.2">
      <c r="A13" s="54">
        <v>9</v>
      </c>
      <c r="B13" s="1" t="s">
        <v>183</v>
      </c>
      <c r="C13" s="1" t="s">
        <v>130</v>
      </c>
      <c r="D13" s="64"/>
      <c r="E13" s="2">
        <v>1972</v>
      </c>
      <c r="F13" s="65">
        <v>2.3918981481481482E-2</v>
      </c>
      <c r="G13" s="2" t="s">
        <v>84</v>
      </c>
    </row>
    <row r="14" spans="1:7" ht="15" customHeight="1" x14ac:dyDescent="0.2">
      <c r="A14" s="54">
        <v>10</v>
      </c>
      <c r="B14" s="1" t="s">
        <v>140</v>
      </c>
      <c r="C14" s="1" t="s">
        <v>141</v>
      </c>
      <c r="D14" s="64"/>
      <c r="E14" s="2">
        <v>2001</v>
      </c>
      <c r="F14" s="65">
        <v>2.4086574074074073E-2</v>
      </c>
      <c r="G14" s="2" t="s">
        <v>90</v>
      </c>
    </row>
    <row r="15" spans="1:7" ht="15" customHeight="1" x14ac:dyDescent="0.2">
      <c r="A15" s="54">
        <v>11</v>
      </c>
      <c r="B15" s="1" t="s">
        <v>180</v>
      </c>
      <c r="C15" s="1" t="s">
        <v>101</v>
      </c>
      <c r="D15" s="64"/>
      <c r="E15" s="2">
        <v>1973</v>
      </c>
      <c r="F15" s="65">
        <v>2.5691203703703706E-2</v>
      </c>
      <c r="G15" s="2" t="s">
        <v>84</v>
      </c>
    </row>
    <row r="16" spans="1:7" ht="15" customHeight="1" x14ac:dyDescent="0.2">
      <c r="A16" s="54">
        <v>12</v>
      </c>
      <c r="B16" s="1" t="s">
        <v>174</v>
      </c>
      <c r="C16" s="1"/>
      <c r="D16" s="64"/>
      <c r="E16" s="2">
        <v>1978</v>
      </c>
      <c r="F16" s="65">
        <v>2.7455439814814811E-2</v>
      </c>
      <c r="G16" s="2" t="s">
        <v>59</v>
      </c>
    </row>
    <row r="17" spans="1:7" ht="15" customHeight="1" x14ac:dyDescent="0.2">
      <c r="A17" s="54">
        <v>13</v>
      </c>
      <c r="B17" s="1" t="s">
        <v>181</v>
      </c>
      <c r="C17" s="1"/>
      <c r="D17" s="64"/>
      <c r="E17" s="2">
        <v>1952</v>
      </c>
      <c r="F17" s="65">
        <v>2.7834027777777777E-2</v>
      </c>
      <c r="G17" s="2" t="s">
        <v>58</v>
      </c>
    </row>
    <row r="18" spans="1:7" ht="15" customHeight="1" x14ac:dyDescent="0.2">
      <c r="A18" s="54">
        <v>14</v>
      </c>
      <c r="B18" s="1" t="s">
        <v>172</v>
      </c>
      <c r="C18" s="1" t="s">
        <v>117</v>
      </c>
      <c r="D18" s="64"/>
      <c r="E18" s="2">
        <v>2002</v>
      </c>
      <c r="F18" s="65">
        <v>2.8034606481481483E-2</v>
      </c>
      <c r="G18" s="2" t="s">
        <v>90</v>
      </c>
    </row>
    <row r="19" spans="1:7" ht="15" customHeight="1" x14ac:dyDescent="0.2">
      <c r="A19" s="54">
        <v>15</v>
      </c>
      <c r="B19" s="1" t="s">
        <v>139</v>
      </c>
      <c r="C19" s="1"/>
      <c r="D19" s="64"/>
      <c r="E19" s="2">
        <v>2007</v>
      </c>
      <c r="F19" s="65">
        <v>2.8327083333333329E-2</v>
      </c>
      <c r="G19" s="2" t="s">
        <v>131</v>
      </c>
    </row>
    <row r="20" spans="1:7" ht="15" customHeight="1" x14ac:dyDescent="0.2">
      <c r="A20" s="54">
        <v>16</v>
      </c>
      <c r="B20" s="1" t="s">
        <v>76</v>
      </c>
      <c r="C20" s="1" t="s">
        <v>74</v>
      </c>
      <c r="D20" s="64"/>
      <c r="E20" s="2">
        <v>2011</v>
      </c>
      <c r="F20" s="65">
        <v>3.0361342592592589E-2</v>
      </c>
      <c r="G20" s="2" t="s">
        <v>75</v>
      </c>
    </row>
    <row r="21" spans="1:7" ht="15" customHeight="1" x14ac:dyDescent="0.2">
      <c r="A21" s="54">
        <v>17</v>
      </c>
      <c r="B21" s="1" t="s">
        <v>73</v>
      </c>
      <c r="C21" s="1" t="s">
        <v>74</v>
      </c>
      <c r="D21" s="64"/>
      <c r="E21" s="2">
        <v>2011</v>
      </c>
      <c r="F21" s="65">
        <v>3.0416319444444444E-2</v>
      </c>
      <c r="G21" s="2" t="s">
        <v>75</v>
      </c>
    </row>
    <row r="22" spans="1:7" ht="15" customHeight="1" x14ac:dyDescent="0.2">
      <c r="A22" s="54">
        <v>18</v>
      </c>
      <c r="B22" s="1" t="s">
        <v>190</v>
      </c>
      <c r="C22" s="1" t="s">
        <v>191</v>
      </c>
      <c r="D22" s="64"/>
      <c r="E22" s="2">
        <v>1966</v>
      </c>
      <c r="F22" s="65">
        <v>3.0432175925925928E-2</v>
      </c>
      <c r="G22" s="2" t="s">
        <v>99</v>
      </c>
    </row>
    <row r="23" spans="1:7" ht="15" customHeight="1" x14ac:dyDescent="0.2">
      <c r="A23" s="54">
        <v>19</v>
      </c>
      <c r="B23" s="1" t="s">
        <v>291</v>
      </c>
      <c r="C23" s="1" t="s">
        <v>117</v>
      </c>
      <c r="D23" s="64"/>
      <c r="E23" s="2">
        <v>2010</v>
      </c>
      <c r="F23" s="65">
        <v>3.2288773148148153E-2</v>
      </c>
      <c r="G23" s="2" t="s">
        <v>16</v>
      </c>
    </row>
    <row r="24" spans="1:7" ht="15" customHeight="1" x14ac:dyDescent="0.2">
      <c r="A24" s="54">
        <v>20</v>
      </c>
      <c r="B24" s="1" t="s">
        <v>185</v>
      </c>
      <c r="C24" s="1" t="s">
        <v>186</v>
      </c>
      <c r="D24" s="64"/>
      <c r="E24" s="2">
        <v>1952</v>
      </c>
      <c r="F24" s="65">
        <v>3.2659490740740739E-2</v>
      </c>
      <c r="G24" s="2" t="s">
        <v>187</v>
      </c>
    </row>
    <row r="25" spans="1:7" ht="15" customHeight="1" x14ac:dyDescent="0.2">
      <c r="A25" s="54">
        <v>21</v>
      </c>
      <c r="B25" s="1" t="s">
        <v>173</v>
      </c>
      <c r="C25" s="1" t="s">
        <v>117</v>
      </c>
      <c r="D25" s="64"/>
      <c r="E25" s="2">
        <v>2008</v>
      </c>
      <c r="F25" s="65">
        <v>3.4860532407407406E-2</v>
      </c>
      <c r="G25" s="2" t="s">
        <v>80</v>
      </c>
    </row>
    <row r="26" spans="1:7" ht="15" customHeight="1" x14ac:dyDescent="0.2">
      <c r="A26" s="54">
        <v>22</v>
      </c>
      <c r="B26" s="1" t="s">
        <v>182</v>
      </c>
      <c r="C26" s="1" t="s">
        <v>113</v>
      </c>
      <c r="D26" s="64"/>
      <c r="E26" s="2">
        <v>1973</v>
      </c>
      <c r="F26" s="65">
        <v>3.9059722222222218E-2</v>
      </c>
      <c r="G26" s="2" t="s">
        <v>81</v>
      </c>
    </row>
    <row r="27" spans="1:7" ht="15" customHeight="1" x14ac:dyDescent="0.2">
      <c r="A27" s="54">
        <v>23</v>
      </c>
      <c r="B27" s="1" t="s">
        <v>171</v>
      </c>
      <c r="C27" s="1" t="s">
        <v>117</v>
      </c>
      <c r="D27" s="64"/>
      <c r="E27" s="2">
        <v>2004</v>
      </c>
      <c r="F27" s="65">
        <v>4.8907754629629624E-2</v>
      </c>
      <c r="G27" s="2" t="s">
        <v>91</v>
      </c>
    </row>
    <row r="29" spans="1:7" ht="15" x14ac:dyDescent="0.2">
      <c r="A29" s="3" t="s">
        <v>45</v>
      </c>
    </row>
    <row r="30" spans="1:7" ht="15" x14ac:dyDescent="0.2">
      <c r="A30" s="5" t="s">
        <v>50</v>
      </c>
      <c r="B30" s="5"/>
      <c r="C30" s="27" t="s">
        <v>44</v>
      </c>
      <c r="D30" s="27"/>
      <c r="E30" s="33" t="s">
        <v>48</v>
      </c>
    </row>
    <row r="31" spans="1:7" ht="15" x14ac:dyDescent="0.2">
      <c r="A31" s="46" t="s">
        <v>1</v>
      </c>
      <c r="B31" s="46" t="s">
        <v>2</v>
      </c>
      <c r="C31" s="46" t="s">
        <v>3</v>
      </c>
      <c r="D31" s="46" t="s">
        <v>4</v>
      </c>
      <c r="E31" s="46" t="s">
        <v>5</v>
      </c>
      <c r="F31" s="47" t="s">
        <v>6</v>
      </c>
      <c r="G31" s="46" t="s">
        <v>8</v>
      </c>
    </row>
    <row r="32" spans="1:7" ht="15" x14ac:dyDescent="0.2">
      <c r="A32" s="48"/>
      <c r="B32" s="49">
        <f>SUBTOTAL(3,B33:B50)</f>
        <v>18</v>
      </c>
      <c r="C32" s="50"/>
      <c r="D32" s="48"/>
      <c r="E32" s="48"/>
      <c r="F32" s="51"/>
      <c r="G32" s="48"/>
    </row>
    <row r="33" spans="1:7" ht="15" customHeight="1" x14ac:dyDescent="0.2">
      <c r="A33" s="23">
        <v>1</v>
      </c>
      <c r="B33" s="63" t="s">
        <v>119</v>
      </c>
      <c r="C33" s="1" t="s">
        <v>120</v>
      </c>
      <c r="D33" s="22"/>
      <c r="E33" s="2">
        <v>1980</v>
      </c>
      <c r="F33" s="65">
        <v>3.4100231481481481E-2</v>
      </c>
      <c r="G33" s="2" t="s">
        <v>66</v>
      </c>
    </row>
    <row r="34" spans="1:7" ht="15" customHeight="1" x14ac:dyDescent="0.2">
      <c r="A34" s="23">
        <v>2</v>
      </c>
      <c r="B34" s="1" t="s">
        <v>69</v>
      </c>
      <c r="C34" s="1" t="s">
        <v>70</v>
      </c>
      <c r="E34" s="2">
        <v>1963</v>
      </c>
      <c r="F34" s="65">
        <v>3.547372685185185E-2</v>
      </c>
      <c r="G34" s="2" t="s">
        <v>53</v>
      </c>
    </row>
    <row r="35" spans="1:7" ht="15" customHeight="1" x14ac:dyDescent="0.2">
      <c r="A35" s="23">
        <v>3</v>
      </c>
      <c r="B35" s="63" t="s">
        <v>135</v>
      </c>
      <c r="C35" s="1" t="s">
        <v>130</v>
      </c>
      <c r="E35" s="2">
        <v>2007</v>
      </c>
      <c r="F35" s="65">
        <v>4.1073842592592592E-2</v>
      </c>
      <c r="G35" s="2" t="s">
        <v>80</v>
      </c>
    </row>
    <row r="36" spans="1:7" ht="15" customHeight="1" x14ac:dyDescent="0.2">
      <c r="A36" s="23">
        <v>4</v>
      </c>
      <c r="B36" s="1" t="s">
        <v>133</v>
      </c>
      <c r="C36" s="1" t="s">
        <v>101</v>
      </c>
      <c r="E36" s="2">
        <v>1956</v>
      </c>
      <c r="F36" s="65">
        <v>4.1574074074074076E-2</v>
      </c>
      <c r="G36" s="2" t="s">
        <v>79</v>
      </c>
    </row>
    <row r="37" spans="1:7" ht="15" customHeight="1" x14ac:dyDescent="0.2">
      <c r="A37" s="23">
        <v>5</v>
      </c>
      <c r="B37" s="1" t="s">
        <v>134</v>
      </c>
      <c r="C37" s="1" t="s">
        <v>130</v>
      </c>
      <c r="E37" s="2">
        <v>2007</v>
      </c>
      <c r="F37" s="65">
        <v>4.283298611111111E-2</v>
      </c>
      <c r="G37" s="2" t="s">
        <v>80</v>
      </c>
    </row>
    <row r="38" spans="1:7" ht="15" customHeight="1" x14ac:dyDescent="0.2">
      <c r="A38" s="23">
        <v>6</v>
      </c>
      <c r="B38" s="1" t="s">
        <v>64</v>
      </c>
      <c r="C38" s="1" t="s">
        <v>65</v>
      </c>
      <c r="E38" s="2">
        <v>1980</v>
      </c>
      <c r="F38" s="65">
        <v>4.3893171296296302E-2</v>
      </c>
      <c r="G38" s="2" t="s">
        <v>66</v>
      </c>
    </row>
    <row r="39" spans="1:7" ht="15" customHeight="1" x14ac:dyDescent="0.2">
      <c r="A39" s="23">
        <v>7</v>
      </c>
      <c r="B39" s="1" t="s">
        <v>125</v>
      </c>
      <c r="C39" s="1" t="s">
        <v>101</v>
      </c>
      <c r="E39" s="2">
        <v>1978</v>
      </c>
      <c r="F39" s="65">
        <v>4.4440046296296304E-2</v>
      </c>
      <c r="G39" s="2" t="s">
        <v>66</v>
      </c>
    </row>
    <row r="40" spans="1:7" ht="15" customHeight="1" x14ac:dyDescent="0.2">
      <c r="A40" s="23">
        <v>8</v>
      </c>
      <c r="B40" s="1" t="s">
        <v>132</v>
      </c>
      <c r="C40" s="1" t="s">
        <v>130</v>
      </c>
      <c r="E40" s="2">
        <v>1968</v>
      </c>
      <c r="F40" s="65">
        <v>4.4722685185185185E-2</v>
      </c>
      <c r="G40" s="2" t="s">
        <v>99</v>
      </c>
    </row>
    <row r="41" spans="1:7" ht="15" customHeight="1" x14ac:dyDescent="0.2">
      <c r="A41" s="23">
        <v>9</v>
      </c>
      <c r="B41" s="1" t="s">
        <v>126</v>
      </c>
      <c r="C41" s="1" t="s">
        <v>101</v>
      </c>
      <c r="E41" s="2">
        <v>1964</v>
      </c>
      <c r="F41" s="65">
        <v>4.4879861111111113E-2</v>
      </c>
      <c r="G41" s="2" t="s">
        <v>53</v>
      </c>
    </row>
    <row r="42" spans="1:7" ht="15" customHeight="1" x14ac:dyDescent="0.2">
      <c r="A42" s="23">
        <v>10</v>
      </c>
      <c r="B42" s="1" t="s">
        <v>61</v>
      </c>
      <c r="C42" s="1" t="s">
        <v>62</v>
      </c>
      <c r="E42" s="2">
        <v>1960</v>
      </c>
      <c r="F42" s="65">
        <v>4.9323032407407402E-2</v>
      </c>
      <c r="G42" s="2" t="s">
        <v>63</v>
      </c>
    </row>
    <row r="43" spans="1:7" ht="15" customHeight="1" x14ac:dyDescent="0.2">
      <c r="A43" s="23">
        <v>11</v>
      </c>
      <c r="B43" s="1" t="s">
        <v>160</v>
      </c>
      <c r="C43" s="1" t="s">
        <v>161</v>
      </c>
      <c r="E43" s="2">
        <v>1982</v>
      </c>
      <c r="F43" s="65">
        <v>5.1657523148148143E-2</v>
      </c>
      <c r="G43" s="2" t="s">
        <v>60</v>
      </c>
    </row>
    <row r="44" spans="1:7" ht="15" customHeight="1" x14ac:dyDescent="0.2">
      <c r="A44" s="23">
        <v>12</v>
      </c>
      <c r="B44" s="1" t="s">
        <v>162</v>
      </c>
      <c r="C44" s="1" t="s">
        <v>163</v>
      </c>
      <c r="E44" s="2">
        <v>1953</v>
      </c>
      <c r="F44" s="65">
        <v>5.1935763888888889E-2</v>
      </c>
      <c r="G44" s="2" t="s">
        <v>58</v>
      </c>
    </row>
    <row r="45" spans="1:7" ht="15" customHeight="1" x14ac:dyDescent="0.2">
      <c r="A45" s="23">
        <v>13</v>
      </c>
      <c r="B45" s="1" t="s">
        <v>166</v>
      </c>
      <c r="C45" s="1" t="s">
        <v>167</v>
      </c>
      <c r="E45" s="2">
        <v>1972</v>
      </c>
      <c r="F45" s="65">
        <v>5.1999537037037039E-2</v>
      </c>
      <c r="G45" s="2" t="s">
        <v>81</v>
      </c>
    </row>
    <row r="46" spans="1:7" ht="15" customHeight="1" x14ac:dyDescent="0.2">
      <c r="A46" s="23">
        <v>14</v>
      </c>
      <c r="B46" s="1" t="s">
        <v>164</v>
      </c>
      <c r="C46" s="1" t="s">
        <v>165</v>
      </c>
      <c r="E46" s="2">
        <v>1966</v>
      </c>
      <c r="F46" s="65">
        <v>5.2482291666666667E-2</v>
      </c>
      <c r="G46" s="2" t="s">
        <v>82</v>
      </c>
    </row>
    <row r="47" spans="1:7" ht="15" customHeight="1" x14ac:dyDescent="0.2">
      <c r="A47" s="23">
        <v>15</v>
      </c>
      <c r="B47" s="1" t="s">
        <v>129</v>
      </c>
      <c r="C47" s="1" t="s">
        <v>89</v>
      </c>
      <c r="E47" s="2">
        <v>1964</v>
      </c>
      <c r="F47" s="65">
        <v>5.3597569444444444E-2</v>
      </c>
      <c r="G47" s="2" t="s">
        <v>53</v>
      </c>
    </row>
    <row r="48" spans="1:7" ht="15" customHeight="1" x14ac:dyDescent="0.2">
      <c r="A48" s="23">
        <v>16</v>
      </c>
      <c r="B48" s="1" t="s">
        <v>124</v>
      </c>
      <c r="C48" s="1"/>
      <c r="E48" s="2">
        <v>1964</v>
      </c>
      <c r="F48" s="65">
        <v>5.4064004629629625E-2</v>
      </c>
      <c r="G48" s="2" t="s">
        <v>53</v>
      </c>
    </row>
    <row r="49" spans="1:7" ht="15" customHeight="1" x14ac:dyDescent="0.2">
      <c r="A49" s="23">
        <v>17</v>
      </c>
      <c r="B49" s="1" t="s">
        <v>121</v>
      </c>
      <c r="C49" s="1"/>
      <c r="E49" s="2">
        <v>1982</v>
      </c>
      <c r="F49" s="65">
        <v>5.7301851851851854E-2</v>
      </c>
      <c r="G49" s="2" t="s">
        <v>87</v>
      </c>
    </row>
    <row r="50" spans="1:7" ht="15" customHeight="1" x14ac:dyDescent="0.2">
      <c r="A50" s="23">
        <v>18</v>
      </c>
      <c r="B50" s="1" t="s">
        <v>127</v>
      </c>
      <c r="C50" s="1"/>
      <c r="E50" s="2">
        <v>1962</v>
      </c>
      <c r="F50" s="65">
        <v>6.2436689814814816E-2</v>
      </c>
      <c r="G50" s="2" t="s">
        <v>128</v>
      </c>
    </row>
    <row r="51" spans="1:7" ht="15" customHeight="1" x14ac:dyDescent="0.2">
      <c r="F51" s="32"/>
    </row>
    <row r="52" spans="1:7" ht="15" x14ac:dyDescent="0.2">
      <c r="A52" s="3" t="s">
        <v>45</v>
      </c>
    </row>
    <row r="53" spans="1:7" ht="15" x14ac:dyDescent="0.2">
      <c r="A53" s="5" t="s">
        <v>50</v>
      </c>
      <c r="B53" s="5"/>
      <c r="C53" s="27" t="s">
        <v>44</v>
      </c>
      <c r="D53" s="27"/>
      <c r="E53" s="33" t="s">
        <v>46</v>
      </c>
    </row>
    <row r="54" spans="1:7" ht="15" x14ac:dyDescent="0.2">
      <c r="A54" s="40" t="s">
        <v>1</v>
      </c>
      <c r="B54" s="40" t="s">
        <v>2</v>
      </c>
      <c r="C54" s="40" t="s">
        <v>3</v>
      </c>
      <c r="D54" s="40" t="s">
        <v>4</v>
      </c>
      <c r="E54" s="40" t="s">
        <v>5</v>
      </c>
      <c r="F54" s="41" t="s">
        <v>6</v>
      </c>
      <c r="G54" s="40" t="s">
        <v>8</v>
      </c>
    </row>
    <row r="55" spans="1:7" ht="10.5" customHeight="1" x14ac:dyDescent="0.2">
      <c r="A55" s="42"/>
      <c r="B55" s="43">
        <f>SUBTOTAL(3,B56:B100)</f>
        <v>32</v>
      </c>
      <c r="C55" s="44"/>
      <c r="D55" s="42"/>
      <c r="E55" s="42"/>
      <c r="F55" s="45"/>
      <c r="G55" s="42"/>
    </row>
    <row r="56" spans="1:7" ht="15" customHeight="1" x14ac:dyDescent="0.2">
      <c r="A56" s="23">
        <v>1</v>
      </c>
      <c r="B56" s="63" t="s">
        <v>145</v>
      </c>
      <c r="C56" s="1" t="s">
        <v>146</v>
      </c>
      <c r="D56" s="22"/>
      <c r="E56" s="2">
        <v>1983</v>
      </c>
      <c r="F56" s="65">
        <v>4.5466319444444445E-2</v>
      </c>
      <c r="G56" s="2" t="s">
        <v>60</v>
      </c>
    </row>
    <row r="57" spans="1:7" ht="15" customHeight="1" x14ac:dyDescent="0.2">
      <c r="A57" s="23">
        <v>2</v>
      </c>
      <c r="B57" s="1" t="s">
        <v>51</v>
      </c>
      <c r="C57" s="1" t="s">
        <v>52</v>
      </c>
      <c r="E57" s="2">
        <v>1987</v>
      </c>
      <c r="F57" s="65">
        <v>4.6801041666666668E-2</v>
      </c>
      <c r="G57" s="2" t="s">
        <v>54</v>
      </c>
    </row>
    <row r="58" spans="1:7" ht="15" customHeight="1" x14ac:dyDescent="0.2">
      <c r="A58" s="23">
        <v>3</v>
      </c>
      <c r="B58" s="1" t="s">
        <v>67</v>
      </c>
      <c r="C58" s="1" t="s">
        <v>68</v>
      </c>
      <c r="E58" s="2">
        <v>1981</v>
      </c>
      <c r="F58" s="65">
        <v>4.7649884259259256E-2</v>
      </c>
      <c r="G58" s="2" t="s">
        <v>60</v>
      </c>
    </row>
    <row r="59" spans="1:7" ht="15" customHeight="1" x14ac:dyDescent="0.2">
      <c r="A59" s="23">
        <v>4</v>
      </c>
      <c r="B59" s="1" t="s">
        <v>115</v>
      </c>
      <c r="C59" s="1" t="s">
        <v>116</v>
      </c>
      <c r="E59" s="2">
        <v>1971</v>
      </c>
      <c r="F59" s="65">
        <v>5.3162152777777777E-2</v>
      </c>
      <c r="G59" s="2" t="s">
        <v>81</v>
      </c>
    </row>
    <row r="60" spans="1:7" ht="15" customHeight="1" x14ac:dyDescent="0.2">
      <c r="A60" s="23">
        <v>5</v>
      </c>
      <c r="B60" s="1" t="s">
        <v>97</v>
      </c>
      <c r="C60" s="1" t="s">
        <v>98</v>
      </c>
      <c r="E60" s="2">
        <v>1970</v>
      </c>
      <c r="F60" s="65">
        <v>5.4459143518518521E-2</v>
      </c>
      <c r="G60" s="2" t="s">
        <v>99</v>
      </c>
    </row>
    <row r="61" spans="1:7" ht="15" customHeight="1" x14ac:dyDescent="0.2">
      <c r="A61" s="23">
        <v>6</v>
      </c>
      <c r="B61" s="1" t="s">
        <v>158</v>
      </c>
      <c r="C61" s="1" t="s">
        <v>157</v>
      </c>
      <c r="E61" s="2">
        <v>1993</v>
      </c>
      <c r="F61" s="65">
        <v>5.5163425925925928E-2</v>
      </c>
      <c r="G61" s="2" t="s">
        <v>26</v>
      </c>
    </row>
    <row r="62" spans="1:7" ht="15" customHeight="1" x14ac:dyDescent="0.2">
      <c r="A62" s="23">
        <v>7</v>
      </c>
      <c r="B62" s="63" t="s">
        <v>110</v>
      </c>
      <c r="C62" s="1" t="s">
        <v>13</v>
      </c>
      <c r="E62" s="2">
        <v>1980</v>
      </c>
      <c r="F62" s="65">
        <v>5.5915162037037044E-2</v>
      </c>
      <c r="G62" s="2" t="s">
        <v>59</v>
      </c>
    </row>
    <row r="63" spans="1:7" ht="15" customHeight="1" x14ac:dyDescent="0.2">
      <c r="A63" s="23">
        <v>8</v>
      </c>
      <c r="B63" s="1" t="s">
        <v>106</v>
      </c>
      <c r="C63" s="1" t="s">
        <v>107</v>
      </c>
      <c r="E63" s="2">
        <v>1968</v>
      </c>
      <c r="F63" s="65">
        <v>5.6956944444444449E-2</v>
      </c>
      <c r="G63" s="2" t="s">
        <v>99</v>
      </c>
    </row>
    <row r="64" spans="1:7" ht="15" customHeight="1" x14ac:dyDescent="0.2">
      <c r="A64" s="23">
        <v>9</v>
      </c>
      <c r="B64" s="1" t="s">
        <v>156</v>
      </c>
      <c r="C64" s="1" t="s">
        <v>112</v>
      </c>
      <c r="E64" s="2">
        <v>1980</v>
      </c>
      <c r="F64" s="65">
        <v>5.7333796296296299E-2</v>
      </c>
      <c r="G64" s="2" t="s">
        <v>66</v>
      </c>
    </row>
    <row r="65" spans="1:7" ht="15" customHeight="1" x14ac:dyDescent="0.2">
      <c r="A65" s="23">
        <v>10</v>
      </c>
      <c r="B65" s="1" t="s">
        <v>104</v>
      </c>
      <c r="C65" s="1" t="s">
        <v>105</v>
      </c>
      <c r="E65" s="2">
        <v>1969</v>
      </c>
      <c r="F65" s="65">
        <v>5.7580671296296293E-2</v>
      </c>
      <c r="G65" s="2" t="s">
        <v>99</v>
      </c>
    </row>
    <row r="66" spans="1:7" ht="15" customHeight="1" x14ac:dyDescent="0.2">
      <c r="A66" s="23">
        <v>11</v>
      </c>
      <c r="B66" s="1" t="s">
        <v>108</v>
      </c>
      <c r="C66" s="1" t="s">
        <v>107</v>
      </c>
      <c r="E66" s="2">
        <v>1978</v>
      </c>
      <c r="F66" s="65">
        <v>5.884895833333334E-2</v>
      </c>
      <c r="G66" s="2" t="s">
        <v>66</v>
      </c>
    </row>
    <row r="67" spans="1:7" ht="15" customHeight="1" x14ac:dyDescent="0.2">
      <c r="A67" s="23">
        <v>12</v>
      </c>
      <c r="B67" s="1" t="s">
        <v>144</v>
      </c>
      <c r="C67" s="1"/>
      <c r="E67" s="2">
        <v>1973</v>
      </c>
      <c r="F67" s="65">
        <v>6.0630092592592597E-2</v>
      </c>
      <c r="G67" s="2" t="s">
        <v>81</v>
      </c>
    </row>
    <row r="68" spans="1:7" ht="15" customHeight="1" x14ac:dyDescent="0.2">
      <c r="A68" s="23">
        <v>13</v>
      </c>
      <c r="B68" s="1" t="s">
        <v>92</v>
      </c>
      <c r="C68" s="1" t="s">
        <v>93</v>
      </c>
      <c r="E68" s="2">
        <v>1979</v>
      </c>
      <c r="F68" s="65">
        <v>6.2290625000000002E-2</v>
      </c>
      <c r="G68" s="2" t="s">
        <v>66</v>
      </c>
    </row>
    <row r="69" spans="1:7" ht="15" customHeight="1" x14ac:dyDescent="0.2">
      <c r="A69" s="23">
        <v>14</v>
      </c>
      <c r="B69" s="1" t="s">
        <v>109</v>
      </c>
      <c r="C69" s="1" t="s">
        <v>107</v>
      </c>
      <c r="E69" s="2">
        <v>1954</v>
      </c>
      <c r="F69" s="65">
        <v>6.2643287037037032E-2</v>
      </c>
      <c r="G69" s="2" t="s">
        <v>58</v>
      </c>
    </row>
    <row r="70" spans="1:7" ht="15" customHeight="1" x14ac:dyDescent="0.2">
      <c r="A70" s="23">
        <v>15</v>
      </c>
      <c r="B70" s="1" t="s">
        <v>94</v>
      </c>
      <c r="C70" s="1"/>
      <c r="E70" s="2">
        <v>2000</v>
      </c>
      <c r="F70" s="65">
        <v>6.2755324074074081E-2</v>
      </c>
      <c r="G70" s="2" t="s">
        <v>95</v>
      </c>
    </row>
    <row r="71" spans="1:7" ht="15" customHeight="1" x14ac:dyDescent="0.2">
      <c r="A71" s="23">
        <v>16</v>
      </c>
      <c r="B71" s="1" t="s">
        <v>111</v>
      </c>
      <c r="C71" s="1" t="s">
        <v>112</v>
      </c>
      <c r="E71" s="2">
        <v>1971</v>
      </c>
      <c r="F71" s="65">
        <v>6.2955439814814815E-2</v>
      </c>
      <c r="G71" s="2" t="s">
        <v>81</v>
      </c>
    </row>
    <row r="72" spans="1:7" ht="15" customHeight="1" x14ac:dyDescent="0.2">
      <c r="A72" s="23">
        <v>17</v>
      </c>
      <c r="B72" s="1" t="s">
        <v>148</v>
      </c>
      <c r="C72" s="1" t="s">
        <v>149</v>
      </c>
      <c r="E72" s="2">
        <v>1962</v>
      </c>
      <c r="F72" s="65">
        <v>6.5199884259259266E-2</v>
      </c>
      <c r="G72" s="2" t="s">
        <v>53</v>
      </c>
    </row>
    <row r="73" spans="1:7" ht="15" customHeight="1" x14ac:dyDescent="0.2">
      <c r="A73" s="23">
        <v>18</v>
      </c>
      <c r="B73" s="1" t="s">
        <v>103</v>
      </c>
      <c r="C73" s="1"/>
      <c r="E73" s="2">
        <v>1979</v>
      </c>
      <c r="F73" s="65">
        <v>6.5988888888888889E-2</v>
      </c>
      <c r="G73" s="2" t="s">
        <v>66</v>
      </c>
    </row>
    <row r="74" spans="1:7" ht="15" customHeight="1" x14ac:dyDescent="0.2">
      <c r="A74" s="23">
        <v>19</v>
      </c>
      <c r="B74" s="1" t="s">
        <v>100</v>
      </c>
      <c r="C74" s="1" t="s">
        <v>101</v>
      </c>
      <c r="E74" s="2">
        <v>1984</v>
      </c>
      <c r="F74" s="65">
        <v>6.6064930555555554E-2</v>
      </c>
      <c r="G74" s="2" t="s">
        <v>87</v>
      </c>
    </row>
    <row r="75" spans="1:7" ht="15" customHeight="1" x14ac:dyDescent="0.2">
      <c r="A75" s="23">
        <v>20</v>
      </c>
      <c r="B75" s="1" t="s">
        <v>88</v>
      </c>
      <c r="C75" s="1" t="s">
        <v>89</v>
      </c>
      <c r="E75" s="2">
        <v>2002</v>
      </c>
      <c r="F75" s="65">
        <v>6.6291898148148148E-2</v>
      </c>
      <c r="G75" s="2" t="s">
        <v>90</v>
      </c>
    </row>
    <row r="76" spans="1:7" ht="15" customHeight="1" x14ac:dyDescent="0.2">
      <c r="A76" s="23">
        <v>21</v>
      </c>
      <c r="B76" s="1" t="s">
        <v>96</v>
      </c>
      <c r="C76" s="1"/>
      <c r="E76" s="2">
        <v>1980</v>
      </c>
      <c r="F76" s="65">
        <v>6.6473032407407401E-2</v>
      </c>
      <c r="G76" s="2" t="s">
        <v>66</v>
      </c>
    </row>
    <row r="77" spans="1:7" ht="15" customHeight="1" x14ac:dyDescent="0.2">
      <c r="A77" s="23">
        <v>22</v>
      </c>
      <c r="B77" s="1" t="s">
        <v>159</v>
      </c>
      <c r="C77" s="1"/>
      <c r="D77" s="22"/>
      <c r="E77" s="2">
        <v>1970</v>
      </c>
      <c r="F77" s="65">
        <v>6.7141782407407397E-2</v>
      </c>
      <c r="G77" s="2" t="s">
        <v>99</v>
      </c>
    </row>
    <row r="78" spans="1:7" ht="15" customHeight="1" x14ac:dyDescent="0.2">
      <c r="A78" s="23">
        <v>23</v>
      </c>
      <c r="B78" s="1" t="s">
        <v>142</v>
      </c>
      <c r="C78" s="1" t="s">
        <v>143</v>
      </c>
      <c r="E78" s="2">
        <v>1988</v>
      </c>
      <c r="F78" s="65">
        <v>6.9295370370370368E-2</v>
      </c>
      <c r="G78" s="2" t="s">
        <v>55</v>
      </c>
    </row>
    <row r="79" spans="1:7" ht="15" customHeight="1" x14ac:dyDescent="0.2">
      <c r="A79" s="23">
        <v>24</v>
      </c>
      <c r="B79" s="1" t="s">
        <v>154</v>
      </c>
      <c r="C79" s="1" t="s">
        <v>155</v>
      </c>
      <c r="E79" s="2">
        <v>1981</v>
      </c>
      <c r="F79" s="65">
        <v>7.1029976851851861E-2</v>
      </c>
      <c r="G79" s="2" t="s">
        <v>87</v>
      </c>
    </row>
    <row r="80" spans="1:7" ht="15" customHeight="1" x14ac:dyDescent="0.2">
      <c r="A80" s="23">
        <v>25</v>
      </c>
      <c r="B80" s="1" t="s">
        <v>83</v>
      </c>
      <c r="C80" s="1"/>
      <c r="E80" s="2">
        <v>1972</v>
      </c>
      <c r="F80" s="65">
        <v>7.2362152777777772E-2</v>
      </c>
      <c r="G80" s="2" t="s">
        <v>84</v>
      </c>
    </row>
    <row r="81" spans="1:7" ht="15" customHeight="1" x14ac:dyDescent="0.2">
      <c r="A81" s="23">
        <v>26</v>
      </c>
      <c r="B81" s="1" t="s">
        <v>147</v>
      </c>
      <c r="C81" s="1"/>
      <c r="E81" s="2">
        <v>1968</v>
      </c>
      <c r="F81" s="65">
        <v>7.2708912037037027E-2</v>
      </c>
      <c r="G81" s="2" t="s">
        <v>99</v>
      </c>
    </row>
    <row r="82" spans="1:7" ht="15" customHeight="1" x14ac:dyDescent="0.2">
      <c r="A82" s="23">
        <v>27</v>
      </c>
      <c r="B82" s="1" t="s">
        <v>85</v>
      </c>
      <c r="C82" s="1" t="s">
        <v>86</v>
      </c>
      <c r="E82" s="2">
        <v>1963</v>
      </c>
      <c r="F82" s="65">
        <v>7.3549074074074072E-2</v>
      </c>
      <c r="G82" s="2" t="s">
        <v>53</v>
      </c>
    </row>
    <row r="83" spans="1:7" ht="15" customHeight="1" x14ac:dyDescent="0.2">
      <c r="A83" s="23">
        <v>28</v>
      </c>
      <c r="B83" s="1" t="s">
        <v>137</v>
      </c>
      <c r="C83" s="1" t="s">
        <v>138</v>
      </c>
      <c r="E83" s="2">
        <v>1968</v>
      </c>
      <c r="F83" s="65">
        <v>7.3627199074074071E-2</v>
      </c>
      <c r="G83" s="2" t="s">
        <v>99</v>
      </c>
    </row>
    <row r="84" spans="1:7" ht="15" customHeight="1" x14ac:dyDescent="0.2">
      <c r="A84" s="23">
        <v>29</v>
      </c>
      <c r="B84" s="1" t="s">
        <v>102</v>
      </c>
      <c r="C84" s="1"/>
      <c r="E84" s="2">
        <v>1961</v>
      </c>
      <c r="F84" s="65">
        <v>7.7982870370370369E-2</v>
      </c>
      <c r="G84" s="2" t="s">
        <v>53</v>
      </c>
    </row>
    <row r="85" spans="1:7" ht="15" customHeight="1" x14ac:dyDescent="0.2">
      <c r="A85" s="23">
        <v>30</v>
      </c>
      <c r="B85" s="1" t="s">
        <v>153</v>
      </c>
      <c r="C85" s="1" t="s">
        <v>136</v>
      </c>
      <c r="E85" s="2">
        <v>1973</v>
      </c>
      <c r="F85" s="65">
        <v>8.1056365740740738E-2</v>
      </c>
      <c r="G85" s="2" t="s">
        <v>81</v>
      </c>
    </row>
    <row r="86" spans="1:7" ht="15" customHeight="1" x14ac:dyDescent="0.2">
      <c r="A86" s="23">
        <v>31</v>
      </c>
      <c r="B86" s="1" t="s">
        <v>150</v>
      </c>
      <c r="C86" s="1" t="s">
        <v>151</v>
      </c>
      <c r="E86" s="2">
        <v>1971</v>
      </c>
      <c r="F86" s="65">
        <v>8.3518750000000003E-2</v>
      </c>
      <c r="G86" s="2" t="s">
        <v>84</v>
      </c>
    </row>
    <row r="87" spans="1:7" ht="15" customHeight="1" x14ac:dyDescent="0.2">
      <c r="A87" s="23">
        <v>32</v>
      </c>
      <c r="B87" s="1" t="s">
        <v>152</v>
      </c>
      <c r="C87" s="1"/>
      <c r="E87" s="2">
        <v>1966</v>
      </c>
      <c r="F87" s="65">
        <v>8.5393865740740732E-2</v>
      </c>
      <c r="G87" s="2" t="s">
        <v>99</v>
      </c>
    </row>
  </sheetData>
  <sortState ref="A56:G87">
    <sortCondition ref="F56:F87"/>
  </sortState>
  <phoneticPr fontId="2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7</vt:i4>
      </vt:variant>
    </vt:vector>
  </HeadingPairs>
  <TitlesOfParts>
    <vt:vector size="11" baseType="lpstr">
      <vt:lpstr>3,3 km</vt:lpstr>
      <vt:lpstr>6,7 km </vt:lpstr>
      <vt:lpstr>10 km</vt:lpstr>
      <vt:lpstr>Liste Serie n. Nr. 2</vt:lpstr>
      <vt:lpstr>'10 km'!Druckbereich</vt:lpstr>
      <vt:lpstr>'3,3 km'!Druckbereich</vt:lpstr>
      <vt:lpstr>'6,7 km '!Druckbereich</vt:lpstr>
      <vt:lpstr>'Liste Serie n. Nr. 2'!Druckbereich</vt:lpstr>
      <vt:lpstr>'10 km'!Drucktitel</vt:lpstr>
      <vt:lpstr>'3,3 km'!Drucktitel</vt:lpstr>
      <vt:lpstr>'6,7 km 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AK</dc:creator>
  <cp:keywords>Ergebnisliste</cp:keywords>
  <dc:description>Reinhard Schrieber: Version 20150405</dc:description>
  <cp:lastModifiedBy>PeterB</cp:lastModifiedBy>
  <cp:lastPrinted>2020-03-01T15:41:08Z</cp:lastPrinted>
  <dcterms:created xsi:type="dcterms:W3CDTF">2013-03-11T16:47:02Z</dcterms:created>
  <dcterms:modified xsi:type="dcterms:W3CDTF">2020-03-02T07:46:16Z</dcterms:modified>
  <cp:category>Laufinfo.eu</cp:category>
</cp:coreProperties>
</file>